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25440" windowHeight="15990"/>
  </bookViews>
  <sheets>
    <sheet name="Форма 1" sheetId="5" r:id="rId1"/>
    <sheet name="Коды программ" sheetId="4" r:id="rId2"/>
  </sheets>
  <externalReferences>
    <externalReference r:id="rId3"/>
  </externalReferenc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9" i="5" l="1"/>
  <c r="Z29" i="5"/>
  <c r="AA29" i="5"/>
  <c r="AB29" i="5"/>
  <c r="AC29" i="5"/>
  <c r="AD29" i="5"/>
  <c r="AE29" i="5"/>
  <c r="AF29" i="5"/>
  <c r="AG29" i="5"/>
  <c r="K29" i="5"/>
  <c r="L29" i="5"/>
  <c r="M29" i="5"/>
  <c r="N29" i="5"/>
  <c r="O29" i="5"/>
  <c r="P29" i="5"/>
  <c r="Q29" i="5"/>
  <c r="R29" i="5"/>
  <c r="S29" i="5"/>
  <c r="T29" i="5"/>
  <c r="U29" i="5"/>
  <c r="V29" i="5"/>
  <c r="W29" i="5"/>
  <c r="X29"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D68" i="5"/>
  <c r="D67" i="5"/>
  <c r="D66" i="5"/>
  <c r="D65" i="5"/>
  <c r="J64" i="5"/>
  <c r="I64" i="5"/>
  <c r="H64" i="5"/>
  <c r="G64" i="5"/>
  <c r="D64" i="5"/>
  <c r="D63" i="5"/>
  <c r="D62" i="5"/>
  <c r="D61" i="5"/>
  <c r="D60" i="5"/>
  <c r="J59" i="5"/>
  <c r="I59" i="5"/>
  <c r="H59" i="5"/>
  <c r="G59" i="5"/>
  <c r="D59" i="5"/>
  <c r="D58" i="5"/>
  <c r="D57" i="5"/>
  <c r="D56" i="5"/>
  <c r="D55" i="5"/>
  <c r="D54" i="5"/>
  <c r="G49" i="5"/>
  <c r="H49" i="5"/>
  <c r="J44" i="5"/>
  <c r="K44" i="5"/>
  <c r="L44" i="5"/>
  <c r="M44" i="5"/>
  <c r="J49" i="5"/>
  <c r="K49" i="5"/>
  <c r="L49" i="5"/>
  <c r="M49" i="5"/>
  <c r="I49" i="5"/>
  <c r="D53" i="5"/>
  <c r="D52" i="5"/>
  <c r="D51" i="5"/>
  <c r="D50" i="5"/>
  <c r="D49" i="5"/>
  <c r="D48" i="5"/>
  <c r="D47" i="5"/>
  <c r="D46" i="5"/>
  <c r="D45" i="5"/>
  <c r="I44" i="5"/>
  <c r="H44" i="5"/>
  <c r="G44" i="5"/>
  <c r="D44" i="5"/>
  <c r="D43" i="5"/>
  <c r="D42" i="5"/>
  <c r="D41" i="5"/>
  <c r="D40" i="5"/>
  <c r="D39" i="5"/>
  <c r="AH24" i="5"/>
  <c r="AH25" i="5"/>
  <c r="AH26" i="5"/>
  <c r="AH27" i="5"/>
  <c r="AH28" i="5"/>
  <c r="AH30" i="5"/>
  <c r="AH31" i="5"/>
  <c r="AH32" i="5"/>
  <c r="AH33" i="5"/>
  <c r="AH34" i="5"/>
  <c r="AH35" i="5"/>
  <c r="AH36" i="5"/>
  <c r="AH37" i="5"/>
  <c r="AH38" i="5"/>
  <c r="D38" i="5"/>
  <c r="D37" i="5"/>
  <c r="D36" i="5"/>
  <c r="D35" i="5"/>
  <c r="D34" i="5"/>
  <c r="D33" i="5"/>
  <c r="D32" i="5"/>
  <c r="D31" i="5"/>
  <c r="D30" i="5"/>
  <c r="J29" i="5"/>
  <c r="I29" i="5"/>
  <c r="H29" i="5"/>
  <c r="G29" i="5"/>
  <c r="D29" i="5"/>
  <c r="D28" i="5"/>
  <c r="D27" i="5"/>
  <c r="D26" i="5"/>
  <c r="D25" i="5"/>
  <c r="D24" i="5"/>
  <c r="AH29" i="5" l="1"/>
  <c r="AH19" i="5"/>
  <c r="AH18" i="5"/>
  <c r="AH20" i="5"/>
  <c r="D17" i="5" l="1"/>
  <c r="D18" i="5"/>
  <c r="D19" i="5"/>
  <c r="D20" i="5"/>
  <c r="H14" i="5" l="1"/>
  <c r="I14" i="5"/>
  <c r="J14" i="5"/>
  <c r="K14" i="5"/>
  <c r="L14" i="5"/>
  <c r="M14" i="5"/>
  <c r="N14" i="5"/>
  <c r="O14" i="5"/>
  <c r="P14" i="5"/>
  <c r="Q14" i="5"/>
  <c r="R14" i="5"/>
  <c r="S14" i="5"/>
  <c r="T14" i="5"/>
  <c r="U14" i="5"/>
  <c r="V14" i="5"/>
  <c r="W14" i="5"/>
  <c r="X14" i="5"/>
  <c r="Y14" i="5"/>
  <c r="Z14" i="5"/>
  <c r="AA14" i="5"/>
  <c r="AB14" i="5"/>
  <c r="AC14" i="5"/>
  <c r="AD14" i="5"/>
  <c r="AE14" i="5"/>
  <c r="AF14" i="5"/>
  <c r="AG14" i="5"/>
  <c r="G14" i="5"/>
  <c r="F1" i="5" l="1"/>
  <c r="AH23" i="5"/>
  <c r="D23" i="5"/>
  <c r="AH22" i="5"/>
  <c r="D22" i="5"/>
  <c r="AH21" i="5"/>
  <c r="D21" i="5"/>
  <c r="AH17" i="5"/>
  <c r="AH16" i="5"/>
  <c r="D16" i="5"/>
  <c r="AH15" i="5"/>
  <c r="D15" i="5"/>
  <c r="AH14" i="5"/>
  <c r="D14" i="5"/>
  <c r="AH13" i="5"/>
  <c r="D13" i="5"/>
  <c r="AH12" i="5"/>
  <c r="D12" i="5"/>
  <c r="AH11" i="5"/>
  <c r="D11" i="5"/>
  <c r="AH10" i="5"/>
  <c r="D10" i="5"/>
  <c r="AH9" i="5"/>
  <c r="D9" i="5"/>
</calcChain>
</file>

<file path=xl/sharedStrings.xml><?xml version="1.0" encoding="utf-8"?>
<sst xmlns="http://schemas.openxmlformats.org/spreadsheetml/2006/main" count="1649" uniqueCount="1360">
  <si>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</si>
  <si>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</si>
  <si>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</si>
  <si>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</si>
  <si>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</si>
  <si>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</si>
  <si>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</si>
  <si>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</si>
  <si>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</si>
  <si>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</si>
  <si>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</si>
  <si>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</si>
  <si>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</si>
  <si>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</si>
  <si>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</si>
  <si>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</si>
  <si>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</si>
  <si>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</si>
  <si>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</si>
  <si>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</si>
  <si>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</si>
  <si>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</si>
  <si>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</si>
  <si>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</si>
  <si>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</si>
  <si>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</si>
  <si>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</si>
  <si>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</si>
  <si>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</si>
  <si>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</si>
  <si>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</si>
  <si>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</si>
  <si>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</si>
  <si>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</si>
  <si>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</si>
  <si>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</si>
  <si>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</si>
  <si>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</si>
  <si>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</si>
  <si>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</si>
  <si>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</si>
  <si>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</si>
  <si>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</si>
  <si>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</si>
  <si>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</si>
  <si>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</si>
  <si>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</si>
  <si>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</si>
  <si>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</si>
  <si>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</si>
  <si>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</si>
  <si>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</si>
  <si>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</si>
  <si>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</si>
  <si>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</si>
  <si>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</si>
  <si>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</si>
  <si>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</si>
  <si>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</si>
  <si>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</si>
  <si>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</si>
  <si>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</si>
  <si>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</si>
  <si>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</si>
  <si>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</si>
  <si>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</si>
  <si>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</si>
  <si>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</si>
  <si>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</si>
  <si>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</si>
  <si>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</si>
  <si>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</si>
  <si>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</si>
  <si>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</si>
  <si>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</si>
  <si>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</si>
  <si>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</si>
  <si>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</si>
  <si>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</si>
  <si>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</si>
  <si>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</si>
  <si>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</si>
  <si>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</si>
  <si>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</si>
  <si>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</si>
  <si>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</si>
  <si>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</si>
  <si>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</si>
  <si>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</si>
  <si>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</si>
  <si>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</si>
  <si>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</si>
  <si>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</si>
  <si>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</si>
  <si>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</si>
  <si>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</si>
  <si>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</si>
  <si>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</si>
  <si>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</si>
  <si>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</si>
  <si>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</si>
  <si>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</si>
  <si>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</si>
  <si>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</si>
  <si>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</si>
  <si>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</si>
  <si>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</si>
  <si>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</si>
  <si>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</si>
  <si>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</si>
  <si>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</si>
  <si>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</si>
  <si>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</si>
  <si>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</si>
  <si>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</si>
  <si>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</si>
  <si>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</si>
  <si>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</si>
  <si>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</si>
  <si>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</si>
  <si>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</si>
  <si>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</si>
  <si>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</si>
  <si>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</si>
  <si>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</si>
  <si>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</si>
  <si>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</si>
  <si>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</si>
  <si>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</si>
  <si>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</si>
  <si>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</si>
  <si>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</si>
  <si>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</si>
  <si>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</si>
  <si>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</si>
  <si>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</si>
  <si>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</si>
  <si>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</si>
  <si>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</si>
  <si>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</si>
  <si>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</si>
  <si>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</si>
  <si>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</si>
  <si>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</si>
  <si>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</si>
  <si>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</si>
  <si>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</si>
  <si>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</si>
  <si>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</si>
  <si>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</si>
  <si>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</si>
  <si>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</si>
  <si>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</si>
  <si>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</si>
  <si>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</si>
  <si>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</si>
  <si>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</si>
  <si>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</si>
  <si>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</si>
  <si>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</si>
  <si>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</si>
  <si>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</si>
  <si>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</si>
  <si>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</si>
  <si>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</si>
  <si>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</si>
  <si>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</si>
  <si>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</si>
  <si>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</si>
  <si>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</si>
  <si>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</si>
  <si>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</si>
  <si>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</si>
  <si>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</si>
  <si>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</si>
  <si>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</si>
  <si>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</si>
  <si>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</si>
  <si>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</si>
  <si>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</si>
  <si>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</si>
  <si>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</si>
  <si>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</si>
  <si>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</si>
  <si>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</si>
  <si>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</si>
  <si>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</si>
  <si>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</si>
  <si>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</si>
  <si>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</si>
  <si>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</si>
  <si>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</si>
  <si>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</si>
  <si>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</si>
  <si>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</si>
  <si>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</si>
  <si>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</si>
  <si>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</si>
  <si>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</si>
  <si>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</si>
  <si>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</si>
  <si>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</si>
  <si>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</si>
  <si>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</si>
  <si>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</si>
  <si>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</si>
  <si>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</si>
  <si>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</si>
  <si>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</si>
  <si>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</si>
  <si>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</si>
  <si>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</si>
  <si>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</si>
  <si>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</si>
  <si>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</si>
  <si>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</si>
  <si>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</si>
  <si>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</si>
  <si>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</si>
  <si>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</si>
  <si>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</si>
  <si>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</si>
  <si>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</si>
  <si>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</si>
  <si>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</si>
  <si>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</si>
  <si>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</si>
  <si>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</si>
  <si>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</si>
  <si>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</si>
  <si>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</si>
  <si>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</si>
  <si>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</si>
  <si>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</si>
  <si>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</si>
  <si>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</si>
  <si>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</si>
  <si>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</si>
  <si>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</si>
  <si>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</si>
  <si>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</si>
  <si>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</si>
  <si>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</si>
  <si>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</si>
  <si>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</si>
  <si>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</si>
  <si>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</si>
  <si>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</si>
  <si>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</si>
  <si>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</si>
  <si>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</si>
  <si>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</si>
  <si>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</si>
  <si>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</si>
  <si>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</si>
  <si>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</si>
  <si>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</si>
  <si>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</si>
  <si>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</si>
  <si>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</si>
  <si>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</si>
  <si>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</si>
  <si>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</si>
  <si>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</si>
  <si>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</si>
  <si>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</si>
  <si>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</si>
  <si>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</si>
  <si>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</si>
  <si>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</si>
  <si>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</si>
  <si>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</si>
  <si>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</si>
  <si>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</si>
  <si>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</si>
  <si>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</si>
  <si>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</si>
  <si>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</si>
  <si>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</si>
  <si>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</si>
  <si>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</si>
  <si>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</si>
  <si>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</si>
  <si>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</si>
  <si>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</si>
  <si>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</si>
  <si>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</si>
  <si>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</si>
  <si>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</si>
  <si>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</si>
  <si>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</si>
  <si>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</si>
  <si>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</si>
  <si>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</si>
  <si>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</si>
  <si>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</si>
  <si>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</si>
  <si>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</si>
  <si>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</si>
  <si>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</si>
  <si>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</si>
  <si>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</si>
  <si>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</si>
  <si>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</si>
  <si>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</si>
  <si>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</si>
  <si>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</si>
  <si>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</si>
  <si>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</si>
  <si>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</si>
  <si>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</si>
  <si>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</si>
  <si>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</si>
  <si>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</si>
  <si>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</si>
  <si>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</si>
  <si>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</si>
  <si>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</si>
  <si>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</si>
  <si>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</si>
  <si>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</si>
  <si>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</si>
  <si>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</si>
  <si>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</si>
  <si>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</si>
  <si>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</si>
  <si>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</si>
  <si>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</si>
  <si>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</si>
  <si>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</si>
  <si>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</si>
  <si>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</si>
  <si>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</si>
  <si>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</si>
  <si>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</si>
  <si>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</si>
  <si>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</si>
  <si>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</si>
  <si>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</si>
  <si>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</si>
  <si>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</si>
  <si>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</si>
  <si>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</si>
  <si>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</si>
  <si>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</si>
  <si>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</si>
  <si>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</si>
  <si>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</si>
  <si>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</si>
  <si>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</si>
  <si>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</si>
  <si>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</si>
  <si>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</si>
  <si>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</si>
  <si>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</si>
  <si>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</si>
  <si>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</si>
  <si>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</si>
  <si>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</si>
  <si>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</si>
  <si>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</si>
  <si>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</si>
  <si>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</si>
  <si>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</si>
  <si>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</si>
  <si>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</si>
  <si>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</si>
  <si>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</si>
  <si>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</si>
  <si>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</si>
  <si>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</si>
  <si>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</si>
  <si>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</si>
  <si>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</si>
  <si>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</si>
  <si>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</si>
  <si>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</si>
  <si>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</si>
  <si>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</si>
  <si>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</si>
  <si>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</si>
  <si>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</si>
  <si>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</si>
  <si>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</si>
  <si>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</si>
  <si>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</si>
  <si>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</si>
  <si>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</si>
  <si>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</si>
  <si>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</si>
  <si>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</si>
  <si>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</si>
  <si>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</si>
  <si>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</si>
  <si>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</si>
  <si>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</si>
  <si>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</si>
  <si>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</si>
  <si>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</si>
  <si>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</si>
  <si>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</si>
  <si>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</si>
  <si>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</si>
  <si>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</si>
  <si>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</si>
  <si>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</si>
  <si>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</si>
  <si>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</si>
  <si>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</si>
  <si>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</si>
  <si>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</si>
  <si>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</si>
  <si>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</si>
  <si>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</si>
  <si>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</si>
  <si>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</si>
  <si>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</si>
  <si>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</si>
  <si>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</si>
  <si>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</si>
  <si>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</si>
  <si>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</si>
  <si>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</si>
  <si>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</si>
  <si>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</si>
  <si>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</si>
  <si>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</si>
  <si>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</si>
  <si>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</si>
  <si>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</si>
  <si>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</si>
  <si>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</si>
  <si>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</si>
  <si>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</si>
  <si>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</si>
  <si>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</si>
  <si>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</si>
  <si>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</si>
  <si>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</si>
  <si>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</si>
  <si>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</si>
  <si>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</si>
  <si>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</si>
  <si>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</si>
  <si>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</si>
  <si>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</si>
  <si>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</si>
  <si>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</si>
  <si>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</si>
  <si>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</si>
  <si>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</si>
  <si>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</si>
  <si>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</si>
  <si>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</si>
  <si>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</si>
  <si>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</si>
  <si>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</si>
  <si>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</si>
  <si>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</si>
  <si>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</si>
  <si>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</si>
  <si>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</si>
  <si>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</si>
  <si>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</si>
  <si>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</si>
  <si>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</si>
  <si>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</si>
  <si>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</si>
  <si>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</si>
  <si>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</si>
  <si>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</si>
  <si>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</si>
  <si>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</si>
  <si>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</si>
  <si>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</si>
  <si>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</si>
  <si>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</si>
  <si>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</si>
  <si>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</si>
  <si>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</si>
  <si>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</si>
  <si>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</si>
  <si>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</si>
  <si>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</si>
  <si>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</si>
  <si>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</si>
  <si>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</si>
  <si>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</si>
  <si>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</si>
  <si>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</si>
  <si>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</si>
  <si>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</si>
  <si>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</si>
  <si>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</si>
  <si>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</si>
  <si>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</si>
  <si>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</si>
  <si>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</si>
  <si>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</si>
  <si>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</si>
  <si>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</si>
  <si>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</si>
  <si>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</si>
  <si>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</si>
  <si>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</si>
  <si>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</si>
  <si>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</si>
  <si>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</si>
  <si>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</si>
  <si>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</si>
  <si>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</si>
  <si>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</si>
  <si>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</si>
  <si>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</si>
  <si>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</si>
  <si>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</si>
  <si>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</si>
  <si>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</si>
  <si>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</si>
  <si>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</si>
  <si>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</si>
  <si>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</si>
  <si>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</si>
  <si>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</si>
  <si>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</si>
  <si>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</si>
  <si>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</si>
  <si>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</si>
  <si>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</si>
  <si>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</si>
  <si>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</si>
  <si>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</si>
  <si>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</si>
  <si>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</si>
  <si>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</si>
  <si>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</si>
  <si>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</si>
  <si>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</si>
  <si>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</si>
  <si>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</si>
  <si>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</si>
  <si>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</si>
  <si>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</si>
  <si>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</si>
  <si>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</si>
  <si>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</si>
  <si>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</si>
  <si>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</si>
  <si>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</si>
  <si>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</si>
  <si>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</si>
  <si>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</si>
  <si>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</si>
  <si>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</si>
  <si>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</si>
  <si>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</si>
  <si>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</si>
  <si>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</si>
  <si>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</si>
  <si>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</si>
  <si>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</si>
  <si>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</si>
  <si>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</si>
  <si>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</si>
  <si>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</si>
  <si>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</si>
  <si>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</si>
  <si>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</si>
  <si>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</si>
  <si>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</si>
  <si>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</si>
  <si>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</si>
  <si>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</si>
  <si>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</si>
  <si>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</si>
  <si>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</si>
  <si>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</si>
  <si>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</si>
  <si>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</si>
  <si>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</si>
  <si>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</si>
  <si>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</si>
  <si>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</si>
  <si>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</si>
  <si>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</si>
  <si>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</si>
  <si>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</si>
  <si>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</si>
  <si>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</si>
  <si>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</si>
  <si>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</si>
  <si>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</si>
  <si>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</si>
  <si>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</si>
  <si>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</si>
  <si>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</si>
  <si>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</si>
  <si>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</si>
  <si>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</si>
  <si>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</si>
  <si>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</si>
  <si>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</si>
  <si>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</si>
  <si>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</si>
  <si>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</si>
  <si>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</si>
  <si>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</si>
  <si>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</si>
  <si>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</si>
  <si>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</si>
  <si>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</si>
  <si>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</si>
  <si>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</si>
  <si>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</si>
  <si>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</si>
  <si>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</si>
  <si>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</si>
  <si>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</si>
  <si>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</si>
  <si>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</si>
  <si>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</si>
  <si>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</si>
  <si>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</si>
  <si>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</si>
  <si>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</si>
  <si>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</si>
  <si>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</si>
  <si>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</si>
  <si>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</si>
  <si>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</si>
  <si>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</si>
  <si>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</si>
  <si>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</si>
  <si>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</si>
  <si>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</si>
  <si>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</si>
  <si>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</si>
  <si>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</si>
  <si>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</si>
  <si>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</si>
  <si>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</si>
  <si>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</si>
  <si>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</si>
  <si>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</si>
  <si>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</si>
  <si>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</si>
  <si>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</si>
  <si>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</si>
  <si>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</si>
  <si>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</si>
  <si>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</si>
  <si>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</si>
  <si>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</si>
  <si>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</si>
  <si>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</si>
  <si>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</si>
  <si>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</si>
  <si>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</si>
  <si>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</si>
  <si>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</si>
  <si>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</si>
  <si>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</si>
  <si>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</si>
  <si>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</si>
  <si>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</si>
  <si>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</si>
  <si>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</si>
  <si>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</si>
  <si>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</si>
  <si>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</si>
  <si>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</si>
  <si>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</si>
  <si>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</si>
  <si>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</si>
  <si>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</si>
  <si>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</si>
  <si>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</si>
  <si>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</si>
  <si>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</si>
  <si>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</si>
  <si>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</si>
  <si>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</si>
  <si>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</si>
  <si>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</si>
  <si>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</si>
  <si>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</si>
  <si>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</si>
  <si>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</si>
  <si>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</si>
  <si>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</si>
  <si>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</si>
  <si>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</si>
  <si>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</si>
  <si>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</si>
  <si>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</si>
  <si>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</si>
  <si>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</si>
  <si>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</si>
  <si>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</si>
  <si>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</si>
  <si>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</si>
  <si>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</si>
  <si>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</si>
  <si>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</si>
  <si>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</si>
  <si>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</si>
  <si>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</si>
  <si>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</si>
  <si>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</si>
  <si>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</si>
  <si>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</si>
  <si>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</si>
  <si>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</si>
  <si>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</si>
  <si>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</si>
  <si>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</si>
  <si>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</si>
  <si>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</si>
  <si>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</si>
  <si>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</si>
  <si>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</si>
  <si>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</si>
  <si>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</si>
  <si>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</si>
  <si>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</si>
  <si>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</si>
  <si>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</si>
  <si>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</si>
  <si>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</si>
  <si>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</si>
  <si>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</si>
  <si>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</si>
  <si>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</si>
  <si>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</si>
  <si>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</si>
  <si>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</si>
  <si>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</si>
  <si>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</si>
  <si>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</si>
  <si>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</si>
  <si>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</si>
  <si>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</si>
  <si>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</si>
  <si>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</si>
  <si>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</si>
  <si>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</si>
  <si>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</si>
  <si>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</si>
  <si>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</si>
  <si>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</si>
  <si>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</si>
  <si>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</si>
  <si>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</si>
  <si>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</si>
  <si>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</si>
  <si>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</si>
  <si>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</si>
  <si>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</si>
  <si>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</si>
  <si>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</si>
  <si>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</si>
  <si>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</si>
  <si>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</si>
  <si>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</si>
  <si>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</si>
  <si>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</si>
  <si>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</si>
  <si>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</si>
  <si>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</si>
  <si>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</si>
  <si>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</si>
  <si>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</si>
  <si>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</si>
  <si>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</si>
  <si>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</si>
  <si>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</si>
  <si>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</si>
  <si>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</si>
  <si>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</si>
  <si>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</si>
  <si>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</si>
  <si>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</si>
  <si>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</si>
  <si>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</si>
  <si>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</si>
  <si>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</si>
  <si>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</si>
  <si>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</si>
  <si>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</si>
  <si>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</si>
  <si>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</si>
  <si>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</si>
  <si>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</si>
  <si>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</si>
  <si>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</si>
  <si>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</si>
  <si>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</si>
  <si>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</si>
  <si>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</si>
  <si>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</si>
  <si>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</si>
  <si>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</si>
  <si>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</si>
  <si>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</si>
  <si>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</si>
  <si>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</si>
  <si>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</si>
  <si>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</si>
  <si>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</si>
  <si>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</si>
  <si>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</si>
  <si>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</si>
  <si>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</si>
  <si>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</si>
  <si>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</si>
  <si>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</si>
  <si>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</si>
  <si>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</si>
  <si>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</si>
  <si>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</si>
  <si>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</si>
  <si>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</si>
  <si>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</si>
  <si>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</si>
  <si>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</si>
  <si>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</si>
  <si>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</si>
  <si>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</si>
  <si>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</si>
  <si>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</si>
  <si>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</si>
  <si>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</si>
  <si>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</si>
  <si>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</si>
  <si>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</si>
  <si>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</si>
  <si>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</si>
  <si>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</si>
  <si>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</si>
  <si>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</si>
  <si>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</si>
  <si>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</si>
  <si>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</si>
  <si>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</si>
  <si>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</si>
  <si>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</si>
  <si>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</si>
  <si>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</si>
  <si>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</si>
  <si>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</si>
  <si>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</si>
  <si>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</si>
  <si>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</si>
  <si>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</si>
  <si>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</si>
  <si>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</si>
  <si>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</si>
  <si>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</si>
  <si>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</si>
  <si>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</si>
  <si>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</si>
  <si>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</si>
  <si>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</si>
  <si>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</si>
  <si>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</si>
  <si>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</si>
  <si>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</si>
  <si>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</si>
  <si>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</si>
  <si>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</si>
  <si>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</si>
  <si>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</si>
  <si>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</si>
  <si>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</si>
  <si>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</si>
  <si>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</si>
  <si>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</si>
  <si>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</si>
  <si>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</si>
  <si>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</si>
  <si>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</si>
  <si>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</si>
  <si>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</si>
  <si>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</si>
  <si>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</si>
  <si>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</si>
  <si>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</si>
  <si>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</si>
  <si>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</si>
  <si>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</si>
  <si>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</si>
  <si>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</si>
  <si>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</si>
  <si>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</si>
  <si>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</si>
  <si>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</si>
  <si>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</si>
  <si>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</si>
  <si>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</si>
  <si>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</si>
  <si>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</si>
  <si>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</si>
  <si>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</si>
  <si>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</si>
  <si>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</si>
  <si>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</si>
  <si>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</si>
  <si>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</si>
  <si>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</si>
  <si>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</si>
  <si>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</si>
  <si>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</si>
  <si>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</si>
  <si>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</si>
  <si>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</si>
  <si>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</si>
  <si>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</si>
  <si>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</si>
  <si>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</si>
  <si>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</si>
  <si>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</si>
  <si>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</si>
  <si>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</si>
  <si>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</si>
  <si>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</si>
  <si>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</si>
  <si>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</si>
  <si>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</si>
  <si>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</si>
  <si>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</si>
  <si>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</si>
  <si>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</si>
  <si>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</si>
  <si>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</si>
  <si>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</si>
  <si>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</si>
  <si>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</si>
  <si>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</si>
  <si>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</si>
  <si>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</si>
  <si>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</si>
  <si>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</si>
  <si>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</si>
  <si>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</si>
  <si>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</si>
  <si>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</si>
  <si>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</si>
  <si>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</si>
  <si>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</si>
  <si>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</si>
  <si>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</si>
  <si>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</si>
  <si>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</si>
  <si>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</si>
  <si>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</si>
  <si>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</si>
  <si>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</si>
  <si>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</si>
  <si>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</si>
  <si>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</si>
  <si>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</si>
  <si>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</si>
  <si>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</si>
  <si>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</si>
  <si>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</si>
  <si>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</si>
  <si>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</si>
  <si>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</si>
  <si>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</si>
  <si>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</si>
  <si>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</si>
  <si>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</si>
  <si>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</si>
  <si>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</si>
  <si>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</si>
  <si>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</si>
  <si>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</si>
  <si>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</si>
  <si>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</si>
  <si>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</si>
  <si>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</si>
  <si>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</si>
  <si>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</si>
  <si>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</si>
  <si>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</si>
  <si>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</si>
  <si>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</si>
  <si>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</si>
  <si>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</si>
  <si>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</si>
  <si>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</si>
  <si>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</si>
  <si>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</si>
  <si>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</si>
  <si>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</si>
  <si>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</si>
  <si>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</si>
  <si>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</si>
  <si>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</si>
  <si>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</si>
  <si>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</si>
  <si>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</si>
  <si>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</si>
  <si>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</si>
  <si>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</si>
  <si>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</si>
  <si>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</si>
  <si>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</si>
  <si>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</si>
  <si>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</si>
  <si>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</si>
  <si>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</si>
  <si>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</si>
  <si>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</si>
  <si>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</si>
  <si>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</si>
  <si>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</si>
  <si>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</si>
  <si>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</si>
  <si>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</si>
  <si>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</si>
  <si>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</si>
  <si>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</si>
  <si>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</si>
  <si>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</si>
  <si>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</si>
  <si>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</si>
  <si>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</si>
  <si>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</si>
  <si>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</si>
  <si>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</si>
  <si>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</si>
  <si>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</si>
  <si>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</si>
  <si>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</si>
  <si>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</si>
  <si>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</si>
  <si>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</si>
  <si>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</si>
  <si>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</si>
  <si>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</si>
  <si>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</si>
  <si>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</si>
  <si>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</si>
  <si>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</si>
  <si>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</si>
  <si>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</si>
  <si>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</si>
  <si>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</si>
  <si>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</si>
  <si>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</si>
  <si>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</si>
  <si>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</si>
  <si>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</si>
  <si>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</si>
  <si>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</si>
  <si>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</si>
  <si>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</si>
  <si>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</si>
  <si>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</si>
  <si>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</si>
  <si>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</si>
  <si>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</si>
  <si>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</si>
  <si>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</si>
  <si>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</si>
  <si>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</si>
  <si>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</si>
  <si>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</si>
  <si>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</si>
  <si>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</si>
  <si>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</si>
  <si>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</si>
  <si>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</si>
  <si>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</si>
  <si>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</si>
  <si>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</si>
  <si>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</si>
  <si>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</si>
  <si>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</si>
  <si>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</si>
  <si>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</si>
  <si>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</si>
  <si>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</si>
  <si>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</si>
  <si>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</si>
  <si>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</si>
  <si>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</si>
  <si>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</si>
  <si>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</si>
  <si>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</si>
  <si>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</si>
  <si>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</si>
  <si>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</si>
  <si>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</si>
  <si>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</si>
  <si>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</si>
  <si>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</si>
  <si>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</si>
  <si>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</si>
  <si>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</si>
  <si>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</si>
  <si>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</si>
  <si>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</si>
  <si>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</si>
  <si>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</si>
  <si>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</si>
  <si>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</si>
  <si>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</si>
  <si>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</si>
  <si>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</si>
  <si>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</si>
  <si>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</si>
  <si>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</si>
  <si>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</si>
  <si>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</si>
  <si>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</si>
  <si>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</si>
  <si>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</si>
  <si>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</si>
  <si>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</si>
  <si>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</si>
  <si>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</si>
  <si>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</si>
  <si>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</si>
  <si>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</si>
  <si>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</si>
  <si>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</si>
  <si>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</si>
  <si>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</si>
  <si>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</si>
  <si>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</si>
  <si>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</si>
  <si>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</si>
  <si>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</si>
  <si>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</si>
  <si>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</si>
  <si>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</si>
  <si>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</si>
  <si>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</si>
  <si>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</si>
  <si>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</si>
  <si>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</si>
  <si>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</si>
  <si>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</si>
  <si>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</si>
  <si>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</si>
  <si>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</si>
  <si>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</si>
  <si>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</si>
  <si>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</si>
  <si>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</si>
  <si>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</si>
  <si>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</si>
  <si>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</si>
  <si>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</si>
  <si>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</si>
  <si>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</si>
  <si>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</si>
  <si>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</si>
  <si>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</si>
  <si>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</si>
  <si>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</si>
  <si>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</si>
  <si>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</si>
  <si>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</si>
  <si>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</si>
  <si>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</si>
  <si>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</si>
  <si>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</si>
  <si>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</si>
  <si>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</si>
  <si>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</si>
  <si>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</si>
  <si>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</si>
  <si>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</si>
  <si>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</si>
  <si>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</si>
  <si>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</si>
  <si>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</si>
  <si>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</si>
  <si>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</si>
  <si>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</si>
  <si>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</si>
  <si>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</si>
  <si>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</si>
  <si>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</si>
  <si>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</si>
  <si>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</si>
  <si>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</si>
  <si>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</si>
  <si>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</si>
  <si>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</si>
  <si>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</si>
  <si>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</si>
  <si>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</si>
  <si>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</si>
  <si>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</si>
  <si>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</si>
  <si>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</si>
  <si>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</si>
  <si>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</si>
  <si>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</si>
  <si>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</si>
  <si>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</si>
  <si>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</si>
  <si>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</si>
  <si>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</si>
  <si>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</si>
  <si>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</si>
  <si>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</si>
  <si>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</si>
  <si>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</si>
  <si>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</si>
  <si>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</si>
  <si>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</si>
  <si>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</si>
  <si>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</si>
  <si>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</si>
  <si>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</si>
  <si>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</si>
  <si>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</si>
  <si>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</si>
  <si>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</si>
  <si>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</si>
  <si>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</si>
  <si>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</si>
  <si>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</si>
  <si>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</si>
  <si>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</si>
  <si>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</si>
  <si>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</si>
  <si>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</si>
  <si>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</si>
  <si>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</si>
  <si>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</si>
  <si>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</si>
  <si>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</si>
  <si>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</si>
  <si>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</si>
  <si>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</si>
  <si>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</si>
  <si>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</si>
  <si>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</si>
  <si>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</si>
  <si>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</si>
  <si>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</si>
  <si>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</si>
  <si>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</si>
  <si>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</si>
  <si>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</si>
  <si>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</si>
  <si>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</si>
  <si>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</si>
  <si>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</si>
  <si>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</si>
  <si>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</si>
  <si>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</si>
  <si>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</si>
  <si>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</si>
  <si>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</si>
  <si>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</si>
  <si>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</si>
  <si>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</si>
  <si>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</si>
  <si>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</si>
  <si>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</si>
  <si>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</si>
  <si>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</si>
  <si>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</si>
  <si>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</si>
  <si>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</si>
  <si>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</si>
  <si>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</si>
  <si>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</si>
  <si>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</si>
  <si>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</si>
  <si>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</si>
  <si>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</si>
  <si>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</si>
  <si>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</si>
  <si>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</si>
  <si>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</si>
  <si>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</si>
  <si>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</si>
  <si>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</si>
  <si>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</si>
  <si>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</si>
  <si>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</si>
  <si>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</si>
  <si>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</si>
  <si>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</si>
  <si>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</si>
  <si>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</si>
  <si>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</si>
  <si>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</si>
  <si>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</si>
  <si>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</si>
  <si>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</si>
  <si>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</si>
  <si>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</si>
  <si>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</si>
  <si>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</si>
  <si>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</si>
  <si>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</si>
  <si>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</si>
  <si>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</si>
  <si>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</si>
  <si>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</si>
  <si>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</si>
  <si>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</si>
  <si>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</si>
  <si>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</si>
  <si>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</si>
  <si>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</si>
  <si>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</si>
  <si>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</si>
  <si>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</si>
  <si>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</si>
  <si>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</si>
  <si>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</si>
  <si>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</si>
  <si>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</si>
  <si>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</si>
  <si>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</si>
  <si>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</si>
  <si>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</si>
  <si>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</si>
  <si>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</si>
  <si>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</si>
  <si>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</si>
  <si>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</si>
  <si>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</si>
  <si>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</si>
  <si>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</si>
  <si>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</si>
  <si>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</si>
  <si>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</si>
  <si>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</si>
  <si>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</si>
  <si>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</si>
  <si>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</si>
  <si>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</si>
  <si>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</si>
  <si>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</si>
  <si>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</si>
  <si>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</si>
  <si>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</si>
  <si>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</si>
  <si>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</si>
  <si>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</si>
  <si>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</si>
  <si>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</si>
  <si>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r>
      <t xml:space="preserve">Суммарный выпуск </t>
    </r>
    <r>
      <rPr>
        <b/>
        <sz val="12"/>
        <color rgb="FFFF0000"/>
        <rFont val="Times New Roman"/>
        <family val="1"/>
        <charset val="204"/>
      </rPr>
      <t xml:space="preserve">2022года </t>
    </r>
    <r>
      <rPr>
        <sz val="12"/>
        <color theme="1"/>
        <rFont val="Times New Roman"/>
        <family val="1"/>
        <charset val="204"/>
      </rPr>
      <t xml:space="preserve">
(человек)
</t>
    </r>
  </si>
  <si>
    <r>
      <t>Наименование образовательной организации_</t>
    </r>
    <r>
      <rPr>
        <u/>
        <sz val="22"/>
        <color rgb="FFFF0000"/>
        <rFont val="Times New Roman"/>
        <family val="1"/>
        <charset val="204"/>
      </rPr>
      <t>БУ "Сургутский музыкальный колледж"</t>
    </r>
    <r>
      <rPr>
        <sz val="22"/>
        <color rgb="FFFF0000"/>
        <rFont val="Times New Roman"/>
        <family val="1"/>
        <charset val="204"/>
      </rPr>
      <t>____</t>
    </r>
  </si>
  <si>
    <t>Иинформирование студентов и выпускников о состоянии и тенденциях рынка труда, проведение консультаций об имеющихся возможностях по трудоустройству, ведение мониторинга трудоустройства</t>
  </si>
  <si>
    <t>Насибуллова Ирина Борисовна</t>
  </si>
  <si>
    <t>специалист учебной части</t>
  </si>
  <si>
    <t>nib@surgutmusic.ru</t>
  </si>
  <si>
    <t>8(3462)352297</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</si>
</sst>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b/>
      <sz val="12"/>
      <color rgb="FFFF0000"/>
      <name val="Times New Roman"/>
      <family val="1"/>
      <charset val="204"/>
    </font>
    <font>
      <sz val="22"/>
      <color rgb="FFFF0000"/>
      <name val="Times New Roman"/>
      <family val="1"/>
      <charset val="204"/>
    </font>
    <font>
      <u/>
      <sz val="22"/>
      <color rgb="FFFF0000"/>
      <name val="Times New Roman"/>
      <family val="1"/>
      <charset val="204"/>
    </font>
    <font>
      <sz val="8"/>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3">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vertical="top" wrapText="1"/>
    </xf>
    <xf numFmtId="0" fontId="3" fillId="0" borderId="0" xfId="1" applyFont="1" applyAlignment="1">
      <alignment horizontal="center" vertical="center"/>
    </xf>
    <xf numFmtId="0" fontId="5" fillId="0" borderId="1" xfId="1" applyFont="1" applyBorder="1" applyAlignment="1">
      <alignment horizontal="left"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Border="1" applyAlignment="1">
      <alignment vertical="top" wrapText="1"/>
    </xf>
    <xf numFmtId="0" fontId="16" fillId="0" borderId="0" xfId="1" applyFont="1" applyAlignment="1">
      <alignment horizontal="left" vertical="top"/>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0" fontId="5" fillId="5" borderId="1" xfId="1" applyFont="1" applyFill="1" applyBorder="1" applyAlignment="1">
      <alignment horizontal="center" vertical="top" wrapText="1"/>
    </xf>
    <xf numFmtId="49" fontId="5" fillId="5" borderId="1" xfId="1" applyNumberFormat="1" applyFont="1" applyFill="1" applyBorder="1" applyAlignment="1">
      <alignment horizontal="center" vertical="top"/>
    </xf>
    <xf numFmtId="0" fontId="5" fillId="5" borderId="1" xfId="1" applyFont="1" applyFill="1" applyBorder="1" applyAlignment="1">
      <alignment horizontal="left" vertical="top" wrapText="1"/>
    </xf>
    <xf numFmtId="1" fontId="5" fillId="5" borderId="1" xfId="1" applyNumberFormat="1" applyFont="1" applyFill="1" applyBorder="1" applyAlignment="1">
      <alignment horizontal="center" vertical="center"/>
    </xf>
    <xf numFmtId="1" fontId="18" fillId="5" borderId="1" xfId="1" applyNumberFormat="1" applyFont="1" applyFill="1" applyBorder="1" applyAlignment="1">
      <alignment horizontal="center" vertical="center" wrapText="1"/>
    </xf>
    <xf numFmtId="0" fontId="5" fillId="5" borderId="1" xfId="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4E~1/AppData/Local/Temp/95b25a3f-6724-11ec-52b7-005056a0fd14/&#1052;&#1056;_&#1092;&#1086;&#1088;&#1084;&#1072;_&#1080;&#1085;&#1074;&#1072;&#1083;&#1080;&#1076;&#1099;%20&#1080;%20&#1054;&#1042;&#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3"/>
  <sheetViews>
    <sheetView tabSelected="1" zoomScale="60" zoomScaleNormal="60" workbookViewId="0">
      <selection activeCell="A54" sqref="A54:AH54"/>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7">
        <f>MATCH("01",E9:E23,0)</f>
        <v>1</v>
      </c>
      <c r="AH1" s="22" t="s">
        <v>1337</v>
      </c>
    </row>
    <row r="2" spans="1:34" ht="46.5" customHeight="1" x14ac:dyDescent="0.3">
      <c r="A2" s="36" t="s">
        <v>1354</v>
      </c>
      <c r="B2" s="36"/>
      <c r="C2" s="36"/>
      <c r="D2" s="36"/>
      <c r="E2" s="36"/>
      <c r="F2" s="36"/>
      <c r="G2" s="36"/>
    </row>
    <row r="3" spans="1:34" ht="192.95" customHeight="1" x14ac:dyDescent="0.3">
      <c r="A3" s="37" t="s">
        <v>1348</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5" spans="1:34" s="3" customFormat="1" ht="42.75" customHeight="1" x14ac:dyDescent="0.25">
      <c r="A5" s="40" t="s">
        <v>1323</v>
      </c>
      <c r="B5" s="40" t="s">
        <v>1346</v>
      </c>
      <c r="C5" s="40" t="s">
        <v>1326</v>
      </c>
      <c r="D5" s="40" t="s">
        <v>1324</v>
      </c>
      <c r="E5" s="40" t="s">
        <v>8</v>
      </c>
      <c r="F5" s="40" t="s">
        <v>1325</v>
      </c>
      <c r="G5" s="42" t="s">
        <v>1353</v>
      </c>
      <c r="H5" s="44" t="s">
        <v>1340</v>
      </c>
      <c r="I5" s="45"/>
      <c r="J5" s="45"/>
      <c r="K5" s="45"/>
      <c r="L5" s="45"/>
      <c r="M5" s="45"/>
      <c r="N5" s="45"/>
      <c r="O5" s="45"/>
      <c r="P5" s="45"/>
      <c r="Q5" s="45"/>
      <c r="R5" s="45"/>
      <c r="S5" s="45"/>
      <c r="T5" s="45"/>
      <c r="U5" s="45"/>
      <c r="V5" s="45"/>
      <c r="W5" s="45"/>
      <c r="X5" s="45"/>
      <c r="Y5" s="45"/>
      <c r="Z5" s="45"/>
      <c r="AA5" s="45"/>
      <c r="AB5" s="45"/>
      <c r="AC5" s="45"/>
      <c r="AD5" s="45"/>
      <c r="AE5" s="45"/>
      <c r="AF5" s="56"/>
      <c r="AG5" s="38" t="s">
        <v>1336</v>
      </c>
      <c r="AH5" s="53" t="s">
        <v>1327</v>
      </c>
    </row>
    <row r="6" spans="1:34" s="3" customFormat="1" ht="51.75" customHeight="1" x14ac:dyDescent="0.25">
      <c r="A6" s="41"/>
      <c r="B6" s="41"/>
      <c r="C6" s="41"/>
      <c r="D6" s="41"/>
      <c r="E6" s="41"/>
      <c r="F6" s="41"/>
      <c r="G6" s="42"/>
      <c r="H6" s="49" t="s">
        <v>9</v>
      </c>
      <c r="I6" s="50"/>
      <c r="J6" s="50"/>
      <c r="K6" s="50"/>
      <c r="L6" s="50"/>
      <c r="M6" s="51"/>
      <c r="N6" s="46" t="s">
        <v>730</v>
      </c>
      <c r="O6" s="47"/>
      <c r="P6" s="48"/>
      <c r="Q6" s="46" t="s">
        <v>735</v>
      </c>
      <c r="R6" s="47"/>
      <c r="S6" s="47"/>
      <c r="T6" s="48"/>
      <c r="U6" s="49" t="s">
        <v>733</v>
      </c>
      <c r="V6" s="50"/>
      <c r="W6" s="50"/>
      <c r="X6" s="50"/>
      <c r="Y6" s="50"/>
      <c r="Z6" s="51"/>
      <c r="AA6" s="44" t="s">
        <v>1338</v>
      </c>
      <c r="AB6" s="45"/>
      <c r="AC6" s="45"/>
      <c r="AD6" s="45"/>
      <c r="AE6" s="45"/>
      <c r="AF6" s="45"/>
      <c r="AG6" s="39"/>
      <c r="AH6" s="53"/>
    </row>
    <row r="7" spans="1:34" s="4" customFormat="1" ht="255.75" customHeight="1" x14ac:dyDescent="0.25">
      <c r="A7" s="41"/>
      <c r="B7" s="41"/>
      <c r="C7" s="41"/>
      <c r="D7" s="55"/>
      <c r="E7" s="41"/>
      <c r="F7" s="41"/>
      <c r="G7" s="43"/>
      <c r="H7" s="9" t="s">
        <v>1330</v>
      </c>
      <c r="I7" s="18" t="s">
        <v>731</v>
      </c>
      <c r="J7" s="18" t="s">
        <v>737</v>
      </c>
      <c r="K7" s="9" t="s">
        <v>742</v>
      </c>
      <c r="L7" s="10" t="s">
        <v>1331</v>
      </c>
      <c r="M7" s="16" t="s">
        <v>691</v>
      </c>
      <c r="N7" s="14" t="s">
        <v>720</v>
      </c>
      <c r="O7" s="17" t="s">
        <v>726</v>
      </c>
      <c r="P7" s="16" t="s">
        <v>690</v>
      </c>
      <c r="Q7" s="16" t="s">
        <v>740</v>
      </c>
      <c r="R7" s="13" t="s">
        <v>732</v>
      </c>
      <c r="S7" s="13" t="s">
        <v>1332</v>
      </c>
      <c r="T7" s="13" t="s">
        <v>739</v>
      </c>
      <c r="U7" s="16" t="s">
        <v>727</v>
      </c>
      <c r="V7" s="16" t="s">
        <v>724</v>
      </c>
      <c r="W7" s="16" t="s">
        <v>1333</v>
      </c>
      <c r="X7" s="16" t="s">
        <v>1334</v>
      </c>
      <c r="Y7" s="16" t="s">
        <v>1335</v>
      </c>
      <c r="Z7" s="16" t="s">
        <v>1339</v>
      </c>
      <c r="AA7" s="15" t="s">
        <v>728</v>
      </c>
      <c r="AB7" s="15" t="s">
        <v>741</v>
      </c>
      <c r="AC7" s="15" t="s">
        <v>729</v>
      </c>
      <c r="AD7" s="15" t="s">
        <v>736</v>
      </c>
      <c r="AE7" s="15" t="s">
        <v>738</v>
      </c>
      <c r="AF7" s="15" t="s">
        <v>734</v>
      </c>
      <c r="AG7" s="39"/>
      <c r="AH7" s="53"/>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63.75" customHeight="1" x14ac:dyDescent="0.25">
      <c r="A9" s="57" t="s">
        <v>686</v>
      </c>
      <c r="B9" s="57" t="s">
        <v>672</v>
      </c>
      <c r="C9" s="57" t="s">
        <v>557</v>
      </c>
      <c r="D9" s="57" t="str">
        <f>VLOOKUP(C9,'Коды программ'!$A$2:$B$578,2,FALSE)</f>
        <v>Музыкальное искусство эстрады (по видам)</v>
      </c>
      <c r="E9" s="58" t="s">
        <v>10</v>
      </c>
      <c r="F9" s="59" t="s">
        <v>721</v>
      </c>
      <c r="G9" s="60">
        <v>6</v>
      </c>
      <c r="H9" s="60">
        <v>2</v>
      </c>
      <c r="I9" s="60">
        <v>2</v>
      </c>
      <c r="J9" s="60">
        <v>0</v>
      </c>
      <c r="K9" s="60">
        <v>0</v>
      </c>
      <c r="L9" s="60">
        <v>0</v>
      </c>
      <c r="M9" s="60">
        <v>4</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1" t="s">
        <v>1355</v>
      </c>
      <c r="AH9" s="62"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4" t="s">
        <v>686</v>
      </c>
      <c r="B10" s="24" t="s">
        <v>672</v>
      </c>
      <c r="C10" s="24" t="s">
        <v>557</v>
      </c>
      <c r="D10" s="24" t="str">
        <f>VLOOKUP(C10,'Коды программ'!$A$2:$B$578,2,FALSE)</f>
        <v>Музыкальное искусство эстрады (по видам)</v>
      </c>
      <c r="E10" s="25" t="s">
        <v>11</v>
      </c>
      <c r="F10" s="26"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23"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4" t="s">
        <v>686</v>
      </c>
      <c r="B11" s="24" t="s">
        <v>672</v>
      </c>
      <c r="C11" s="24" t="s">
        <v>557</v>
      </c>
      <c r="D11" s="24" t="str">
        <f>VLOOKUP(C11,'Коды программ'!$A$2:$B$578,2,FALSE)</f>
        <v>Музыкальное искусство эстрады (по видам)</v>
      </c>
      <c r="E11" s="25" t="s">
        <v>12</v>
      </c>
      <c r="F11" s="26"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23" t="str">
        <f t="shared" si="0"/>
        <v>проверка пройдена</v>
      </c>
    </row>
    <row r="12" spans="1:34" s="4" customFormat="1" ht="36.75" customHeight="1" x14ac:dyDescent="0.25">
      <c r="A12" s="24" t="s">
        <v>686</v>
      </c>
      <c r="B12" s="24" t="s">
        <v>672</v>
      </c>
      <c r="C12" s="24" t="s">
        <v>557</v>
      </c>
      <c r="D12" s="24" t="str">
        <f>VLOOKUP(C12,'Коды программ'!$A$2:$B$578,2,FALSE)</f>
        <v>Музыкальное искусство эстрады (по видам)</v>
      </c>
      <c r="E12" s="25" t="s">
        <v>13</v>
      </c>
      <c r="F12" s="26"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23" t="str">
        <f t="shared" si="0"/>
        <v>проверка пройдена</v>
      </c>
    </row>
    <row r="13" spans="1:34" s="4" customFormat="1" ht="27" customHeight="1" x14ac:dyDescent="0.25">
      <c r="A13" s="24" t="s">
        <v>686</v>
      </c>
      <c r="B13" s="24" t="s">
        <v>672</v>
      </c>
      <c r="C13" s="24" t="s">
        <v>557</v>
      </c>
      <c r="D13" s="24" t="str">
        <f>VLOOKUP(C13,'Коды программ'!$A$2:$B$578,2,FALSE)</f>
        <v>Музыкальное искусство эстрады (по видам)</v>
      </c>
      <c r="E13" s="25" t="s">
        <v>14</v>
      </c>
      <c r="F13" s="26"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23" t="str">
        <f t="shared" si="0"/>
        <v>проверка пройдена</v>
      </c>
    </row>
    <row r="14" spans="1:34" s="4" customFormat="1" ht="51.6" customHeight="1" x14ac:dyDescent="0.25">
      <c r="A14" s="24" t="s">
        <v>686</v>
      </c>
      <c r="B14" s="24" t="s">
        <v>672</v>
      </c>
      <c r="C14" s="24" t="s">
        <v>557</v>
      </c>
      <c r="D14" s="24" t="str">
        <f>VLOOKUP(C14,'[1]Коды программ'!$A$2:$B$578,2,FALSE)</f>
        <v>Музыкальное искусство эстрады (по видам)</v>
      </c>
      <c r="E14" s="6" t="s">
        <v>692</v>
      </c>
      <c r="F14" s="28" t="s">
        <v>1347</v>
      </c>
      <c r="G14" s="7">
        <f>G10+G12</f>
        <v>0</v>
      </c>
      <c r="H14" s="7">
        <f t="shared" ref="H14:AG14" si="1">H10+H12</f>
        <v>0</v>
      </c>
      <c r="I14" s="7">
        <f t="shared" si="1"/>
        <v>0</v>
      </c>
      <c r="J14" s="7">
        <f t="shared" si="1"/>
        <v>0</v>
      </c>
      <c r="K14" s="7">
        <f t="shared" si="1"/>
        <v>0</v>
      </c>
      <c r="L14" s="7">
        <f t="shared" si="1"/>
        <v>0</v>
      </c>
      <c r="M14" s="7">
        <f t="shared" si="1"/>
        <v>0</v>
      </c>
      <c r="N14" s="7">
        <f t="shared" si="1"/>
        <v>0</v>
      </c>
      <c r="O14" s="7">
        <f t="shared" si="1"/>
        <v>0</v>
      </c>
      <c r="P14" s="7">
        <f t="shared" si="1"/>
        <v>0</v>
      </c>
      <c r="Q14" s="7">
        <f t="shared" si="1"/>
        <v>0</v>
      </c>
      <c r="R14" s="7">
        <f t="shared" si="1"/>
        <v>0</v>
      </c>
      <c r="S14" s="7">
        <f t="shared" si="1"/>
        <v>0</v>
      </c>
      <c r="T14" s="7">
        <f t="shared" si="1"/>
        <v>0</v>
      </c>
      <c r="U14" s="7">
        <f t="shared" si="1"/>
        <v>0</v>
      </c>
      <c r="V14" s="7">
        <f t="shared" si="1"/>
        <v>0</v>
      </c>
      <c r="W14" s="7">
        <f t="shared" si="1"/>
        <v>0</v>
      </c>
      <c r="X14" s="7">
        <f t="shared" si="1"/>
        <v>0</v>
      </c>
      <c r="Y14" s="7">
        <f t="shared" si="1"/>
        <v>0</v>
      </c>
      <c r="Z14" s="7">
        <f t="shared" si="1"/>
        <v>0</v>
      </c>
      <c r="AA14" s="7">
        <f t="shared" si="1"/>
        <v>0</v>
      </c>
      <c r="AB14" s="7">
        <f t="shared" si="1"/>
        <v>0</v>
      </c>
      <c r="AC14" s="7">
        <f t="shared" si="1"/>
        <v>0</v>
      </c>
      <c r="AD14" s="7">
        <f t="shared" si="1"/>
        <v>0</v>
      </c>
      <c r="AE14" s="7">
        <f t="shared" si="1"/>
        <v>0</v>
      </c>
      <c r="AF14" s="7">
        <f t="shared" si="1"/>
        <v>0</v>
      </c>
      <c r="AG14" s="7">
        <f t="shared" si="1"/>
        <v>0</v>
      </c>
      <c r="AH14" s="23"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customHeight="1" x14ac:dyDescent="0.3">
      <c r="A15" s="24" t="s">
        <v>686</v>
      </c>
      <c r="B15" s="24" t="s">
        <v>672</v>
      </c>
      <c r="C15" s="24" t="s">
        <v>557</v>
      </c>
      <c r="D15" s="24" t="str">
        <f>VLOOKUP(C15,'[1]Коды программ'!$A$2:$B$578,2,FALSE)</f>
        <v>Музыкальное искусство эстрады (по видам)</v>
      </c>
      <c r="E15" s="6" t="s">
        <v>693</v>
      </c>
      <c r="F15" s="28" t="s">
        <v>1343</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23"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63" x14ac:dyDescent="0.3">
      <c r="A16" s="24" t="s">
        <v>686</v>
      </c>
      <c r="B16" s="24" t="s">
        <v>672</v>
      </c>
      <c r="C16" s="24" t="s">
        <v>557</v>
      </c>
      <c r="D16" s="24" t="str">
        <f>VLOOKUP(C16,'[1]Коды программ'!$A$2:$B$578,2,FALSE)</f>
        <v>Музыкальное искусство эстрады (по видам)</v>
      </c>
      <c r="E16" s="6" t="s">
        <v>694</v>
      </c>
      <c r="F16" s="28" t="s">
        <v>1341</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23" t="str">
        <f t="shared" ref="AH16:AH68"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ht="63" x14ac:dyDescent="0.3">
      <c r="A17" s="24" t="s">
        <v>686</v>
      </c>
      <c r="B17" s="24" t="s">
        <v>672</v>
      </c>
      <c r="C17" s="24" t="s">
        <v>557</v>
      </c>
      <c r="D17" s="24" t="str">
        <f>VLOOKUP(C17,'[1]Коды программ'!$A$2:$B$578,2,FALSE)</f>
        <v>Музыкальное искусство эстрады (по видам)</v>
      </c>
      <c r="E17" s="6" t="s">
        <v>695</v>
      </c>
      <c r="F17" s="28" t="s">
        <v>1342</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23" t="str">
        <f t="shared" si="2"/>
        <v>проверка пройдена</v>
      </c>
    </row>
    <row r="18" spans="1:34" ht="63" x14ac:dyDescent="0.3">
      <c r="A18" s="24" t="s">
        <v>686</v>
      </c>
      <c r="B18" s="24" t="s">
        <v>672</v>
      </c>
      <c r="C18" s="24" t="s">
        <v>557</v>
      </c>
      <c r="D18" s="24" t="str">
        <f>VLOOKUP(C18,'[1]Коды программ'!$A$2:$B$578,2,FALSE)</f>
        <v>Музыкальное искусство эстрады (по видам)</v>
      </c>
      <c r="E18" s="29" t="s">
        <v>696</v>
      </c>
      <c r="F18" s="30" t="s">
        <v>1349</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33" t="str">
        <f t="shared" si="2"/>
        <v>проверка пройдена</v>
      </c>
    </row>
    <row r="19" spans="1:34" ht="21.6" customHeight="1" x14ac:dyDescent="0.3">
      <c r="A19" s="24" t="s">
        <v>686</v>
      </c>
      <c r="B19" s="24" t="s">
        <v>672</v>
      </c>
      <c r="C19" s="24" t="s">
        <v>557</v>
      </c>
      <c r="D19" s="24" t="str">
        <f>VLOOKUP(C19,'[1]Коды программ'!$A$2:$B$578,2,FALSE)</f>
        <v>Музыкальное искусство эстрады (по видам)</v>
      </c>
      <c r="E19" s="29" t="s">
        <v>697</v>
      </c>
      <c r="F19" s="30" t="s">
        <v>1350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33"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63" x14ac:dyDescent="0.3">
      <c r="A20" s="24" t="s">
        <v>686</v>
      </c>
      <c r="B20" s="24" t="s">
        <v>672</v>
      </c>
      <c r="C20" s="24" t="s">
        <v>557</v>
      </c>
      <c r="D20" s="24" t="str">
        <f>VLOOKUP(C20,'[1]Коды программ'!$A$2:$B$578,2,FALSE)</f>
        <v>Музыкальное искусство эстрады (по видам)</v>
      </c>
      <c r="E20" s="29" t="s">
        <v>698</v>
      </c>
      <c r="F20" s="30" t="s">
        <v>1351</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33" t="str">
        <f t="shared" si="2"/>
        <v>проверка пройдена</v>
      </c>
    </row>
    <row r="21" spans="1:34" ht="63" x14ac:dyDescent="0.3">
      <c r="A21" s="24" t="s">
        <v>686</v>
      </c>
      <c r="B21" s="24" t="s">
        <v>672</v>
      </c>
      <c r="C21" s="24" t="s">
        <v>557</v>
      </c>
      <c r="D21" s="24" t="str">
        <f>VLOOKUP(C21,'[1]Коды программ'!$A$2:$B$578,2,FALSE)</f>
        <v>Музыкальное искусство эстрады (по видам)</v>
      </c>
      <c r="E21" s="29" t="s">
        <v>699</v>
      </c>
      <c r="F21" s="30" t="s">
        <v>1352</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23" t="str">
        <f t="shared" si="2"/>
        <v>проверка пройдена</v>
      </c>
    </row>
    <row r="22" spans="1:34" ht="63" x14ac:dyDescent="0.3">
      <c r="A22" s="24" t="s">
        <v>686</v>
      </c>
      <c r="B22" s="24" t="s">
        <v>672</v>
      </c>
      <c r="C22" s="24" t="s">
        <v>557</v>
      </c>
      <c r="D22" s="24" t="str">
        <f>VLOOKUP(C22,'[1]Коды программ'!$A$2:$B$578,2,FALSE)</f>
        <v>Музыкальное искусство эстрады (по видам)</v>
      </c>
      <c r="E22" s="31" t="s">
        <v>700</v>
      </c>
      <c r="F22" s="32" t="s">
        <v>1344</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23" t="str">
        <f t="shared" si="2"/>
        <v>проверка пройдена</v>
      </c>
    </row>
    <row r="23" spans="1:34" ht="78.75" x14ac:dyDescent="0.3">
      <c r="A23" s="24" t="s">
        <v>686</v>
      </c>
      <c r="B23" s="24" t="s">
        <v>672</v>
      </c>
      <c r="C23" s="24" t="s">
        <v>557</v>
      </c>
      <c r="D23" s="24" t="str">
        <f>VLOOKUP(C23,'[1]Коды программ'!$A$2:$B$578,2,FALSE)</f>
        <v>Музыкальное искусство эстрады (по видам)</v>
      </c>
      <c r="E23" s="31" t="s">
        <v>701</v>
      </c>
      <c r="F23" s="32" t="s">
        <v>1345</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23" t="str">
        <f t="shared" si="2"/>
        <v>проверка пройдена</v>
      </c>
    </row>
    <row r="24" spans="1:34" ht="78.75" x14ac:dyDescent="0.3">
      <c r="A24" s="57" t="s">
        <v>686</v>
      </c>
      <c r="B24" s="57" t="s">
        <v>672</v>
      </c>
      <c r="C24" s="57" t="s">
        <v>558</v>
      </c>
      <c r="D24" s="57" t="str">
        <f>VLOOKUP(C24,'Коды программ'!$A$2:$B$578,2,FALSE)</f>
        <v>Инструментальное исполнительство (по видам инструментов)</v>
      </c>
      <c r="E24" s="58" t="s">
        <v>10</v>
      </c>
      <c r="F24" s="59" t="s">
        <v>721</v>
      </c>
      <c r="G24" s="60">
        <v>20</v>
      </c>
      <c r="H24" s="60">
        <v>1</v>
      </c>
      <c r="I24" s="60">
        <v>1</v>
      </c>
      <c r="J24" s="60">
        <v>0</v>
      </c>
      <c r="K24" s="60">
        <v>0</v>
      </c>
      <c r="L24" s="60">
        <v>0</v>
      </c>
      <c r="M24" s="60">
        <v>18</v>
      </c>
      <c r="N24" s="60">
        <v>0</v>
      </c>
      <c r="O24" s="60">
        <v>0</v>
      </c>
      <c r="P24" s="60">
        <v>0</v>
      </c>
      <c r="Q24" s="60">
        <v>0</v>
      </c>
      <c r="R24" s="60">
        <v>0</v>
      </c>
      <c r="S24" s="60">
        <v>1</v>
      </c>
      <c r="T24" s="60">
        <v>0</v>
      </c>
      <c r="U24" s="60">
        <v>0</v>
      </c>
      <c r="V24" s="60">
        <v>0</v>
      </c>
      <c r="W24" s="60">
        <v>0</v>
      </c>
      <c r="X24" s="60">
        <v>0</v>
      </c>
      <c r="Y24" s="60">
        <v>0</v>
      </c>
      <c r="Z24" s="60">
        <v>0</v>
      </c>
      <c r="AA24" s="60">
        <v>0</v>
      </c>
      <c r="AB24" s="60">
        <v>0</v>
      </c>
      <c r="AC24" s="60">
        <v>0</v>
      </c>
      <c r="AD24" s="60">
        <v>0</v>
      </c>
      <c r="AE24" s="60">
        <v>0</v>
      </c>
      <c r="AF24" s="60">
        <v>0</v>
      </c>
      <c r="AG24" s="61" t="s">
        <v>1355</v>
      </c>
      <c r="AH24" s="62" t="str">
        <f t="shared" si="2"/>
        <v>проверка пройдена</v>
      </c>
    </row>
    <row r="25" spans="1:34" ht="63" x14ac:dyDescent="0.3">
      <c r="A25" s="24" t="s">
        <v>686</v>
      </c>
      <c r="B25" s="24" t="s">
        <v>672</v>
      </c>
      <c r="C25" s="24" t="s">
        <v>558</v>
      </c>
      <c r="D25" s="24" t="str">
        <f>VLOOKUP(C25,'Коды программ'!$A$2:$B$578,2,FALSE)</f>
        <v>Инструментальное исполнительство (по видам инструментов)</v>
      </c>
      <c r="E25" s="25" t="s">
        <v>11</v>
      </c>
      <c r="F25" s="26" t="s">
        <v>722</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34" t="str">
        <f t="shared" si="2"/>
        <v>проверка пройдена</v>
      </c>
    </row>
    <row r="26" spans="1:34" ht="63" x14ac:dyDescent="0.3">
      <c r="A26" s="24" t="s">
        <v>686</v>
      </c>
      <c r="B26" s="24" t="s">
        <v>672</v>
      </c>
      <c r="C26" s="24" t="s">
        <v>558</v>
      </c>
      <c r="D26" s="24" t="str">
        <f>VLOOKUP(C26,'Коды программ'!$A$2:$B$578,2,FALSE)</f>
        <v>Инструментальное исполнительство (по видам инструментов)</v>
      </c>
      <c r="E26" s="25" t="s">
        <v>12</v>
      </c>
      <c r="F26" s="26" t="s">
        <v>723</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34" t="str">
        <f t="shared" si="2"/>
        <v>проверка пройдена</v>
      </c>
    </row>
    <row r="27" spans="1:34" ht="63" x14ac:dyDescent="0.3">
      <c r="A27" s="24" t="s">
        <v>686</v>
      </c>
      <c r="B27" s="24" t="s">
        <v>672</v>
      </c>
      <c r="C27" s="24" t="s">
        <v>558</v>
      </c>
      <c r="D27" s="24" t="str">
        <f>VLOOKUP(C27,'Коды программ'!$A$2:$B$578,2,FALSE)</f>
        <v>Инструментальное исполнительство (по видам инструментов)</v>
      </c>
      <c r="E27" s="25" t="s">
        <v>13</v>
      </c>
      <c r="F27" s="26" t="s">
        <v>15</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34" t="str">
        <f t="shared" si="2"/>
        <v>проверка пройдена</v>
      </c>
    </row>
    <row r="28" spans="1:34" ht="63" x14ac:dyDescent="0.3">
      <c r="A28" s="24" t="s">
        <v>686</v>
      </c>
      <c r="B28" s="24" t="s">
        <v>672</v>
      </c>
      <c r="C28" s="24" t="s">
        <v>558</v>
      </c>
      <c r="D28" s="24" t="str">
        <f>VLOOKUP(C28,'Коды программ'!$A$2:$B$578,2,FALSE)</f>
        <v>Инструментальное исполнительство (по видам инструментов)</v>
      </c>
      <c r="E28" s="25" t="s">
        <v>14</v>
      </c>
      <c r="F28" s="26" t="s">
        <v>18</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34" t="str">
        <f t="shared" si="2"/>
        <v>проверка пройдена</v>
      </c>
    </row>
    <row r="29" spans="1:34" ht="63" x14ac:dyDescent="0.3">
      <c r="A29" s="24" t="s">
        <v>686</v>
      </c>
      <c r="B29" s="24" t="s">
        <v>672</v>
      </c>
      <c r="C29" s="24" t="s">
        <v>558</v>
      </c>
      <c r="D29" s="24" t="str">
        <f>VLOOKUP(C29,'[1]Коды программ'!$A$2:$B$578,2,FALSE)</f>
        <v>Инструментальное исполнительство (по видам инструментов)</v>
      </c>
      <c r="E29" s="6" t="s">
        <v>692</v>
      </c>
      <c r="F29" s="28" t="s">
        <v>1347</v>
      </c>
      <c r="G29" s="7">
        <f>G25+G27</f>
        <v>0</v>
      </c>
      <c r="H29" s="7">
        <f t="shared" ref="H29:J29" si="3">H25+H27</f>
        <v>0</v>
      </c>
      <c r="I29" s="7">
        <f t="shared" si="3"/>
        <v>0</v>
      </c>
      <c r="J29" s="7">
        <f t="shared" si="3"/>
        <v>0</v>
      </c>
      <c r="K29" s="7">
        <f t="shared" ref="K29:Y29" si="4">K25+K27</f>
        <v>0</v>
      </c>
      <c r="L29" s="7">
        <f t="shared" si="4"/>
        <v>0</v>
      </c>
      <c r="M29" s="7">
        <f t="shared" si="4"/>
        <v>0</v>
      </c>
      <c r="N29" s="7">
        <f t="shared" si="4"/>
        <v>0</v>
      </c>
      <c r="O29" s="7">
        <f t="shared" si="4"/>
        <v>0</v>
      </c>
      <c r="P29" s="7">
        <f t="shared" si="4"/>
        <v>0</v>
      </c>
      <c r="Q29" s="7">
        <f t="shared" si="4"/>
        <v>0</v>
      </c>
      <c r="R29" s="7">
        <f t="shared" si="4"/>
        <v>0</v>
      </c>
      <c r="S29" s="7">
        <f t="shared" si="4"/>
        <v>0</v>
      </c>
      <c r="T29" s="7">
        <f t="shared" si="4"/>
        <v>0</v>
      </c>
      <c r="U29" s="7">
        <f t="shared" si="4"/>
        <v>0</v>
      </c>
      <c r="V29" s="7">
        <f t="shared" si="4"/>
        <v>0</v>
      </c>
      <c r="W29" s="7">
        <f t="shared" si="4"/>
        <v>0</v>
      </c>
      <c r="X29" s="7">
        <f t="shared" si="4"/>
        <v>0</v>
      </c>
      <c r="Y29" s="7">
        <f t="shared" si="4"/>
        <v>0</v>
      </c>
      <c r="Z29" s="7">
        <f t="shared" ref="Z29:AG29" si="5">Z25+Z27</f>
        <v>0</v>
      </c>
      <c r="AA29" s="7">
        <f t="shared" si="5"/>
        <v>0</v>
      </c>
      <c r="AB29" s="7">
        <f t="shared" si="5"/>
        <v>0</v>
      </c>
      <c r="AC29" s="7">
        <f t="shared" si="5"/>
        <v>0</v>
      </c>
      <c r="AD29" s="7">
        <f t="shared" si="5"/>
        <v>0</v>
      </c>
      <c r="AE29" s="7">
        <f t="shared" si="5"/>
        <v>0</v>
      </c>
      <c r="AF29" s="7">
        <f t="shared" si="5"/>
        <v>0</v>
      </c>
      <c r="AG29" s="7">
        <f t="shared" si="5"/>
        <v>0</v>
      </c>
      <c r="AH29" s="34" t="str">
        <f t="shared" si="2"/>
        <v>проверка пройдена</v>
      </c>
    </row>
    <row r="30" spans="1:34" ht="78.75" x14ac:dyDescent="0.3">
      <c r="A30" s="24" t="s">
        <v>686</v>
      </c>
      <c r="B30" s="24" t="s">
        <v>672</v>
      </c>
      <c r="C30" s="24" t="s">
        <v>558</v>
      </c>
      <c r="D30" s="24" t="str">
        <f>VLOOKUP(C30,'[1]Коды программ'!$A$2:$B$578,2,FALSE)</f>
        <v>Инструментальное исполнительство (по видам инструментов)</v>
      </c>
      <c r="E30" s="6" t="s">
        <v>693</v>
      </c>
      <c r="F30" s="28" t="s">
        <v>1343</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34" t="str">
        <f t="shared" si="2"/>
        <v>проверка пройдена</v>
      </c>
    </row>
    <row r="31" spans="1:34" ht="63" x14ac:dyDescent="0.3">
      <c r="A31" s="24" t="s">
        <v>686</v>
      </c>
      <c r="B31" s="24" t="s">
        <v>672</v>
      </c>
      <c r="C31" s="24" t="s">
        <v>558</v>
      </c>
      <c r="D31" s="24" t="str">
        <f>VLOOKUP(C31,'[1]Коды программ'!$A$2:$B$578,2,FALSE)</f>
        <v>Инструментальное исполнительство (по видам инструментов)</v>
      </c>
      <c r="E31" s="6" t="s">
        <v>694</v>
      </c>
      <c r="F31" s="28" t="s">
        <v>1341</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34" t="str">
        <f t="shared" si="2"/>
        <v>проверка пройдена</v>
      </c>
    </row>
    <row r="32" spans="1:34" ht="63" x14ac:dyDescent="0.3">
      <c r="A32" s="24" t="s">
        <v>686</v>
      </c>
      <c r="B32" s="24" t="s">
        <v>672</v>
      </c>
      <c r="C32" s="24" t="s">
        <v>558</v>
      </c>
      <c r="D32" s="24" t="str">
        <f>VLOOKUP(C32,'[1]Коды программ'!$A$2:$B$578,2,FALSE)</f>
        <v>Инструментальное исполнительство (по видам инструментов)</v>
      </c>
      <c r="E32" s="6" t="s">
        <v>695</v>
      </c>
      <c r="F32" s="28" t="s">
        <v>1342</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34" t="str">
        <f t="shared" si="2"/>
        <v>проверка пройдена</v>
      </c>
    </row>
    <row r="33" spans="1:34" ht="63" x14ac:dyDescent="0.3">
      <c r="A33" s="24" t="s">
        <v>686</v>
      </c>
      <c r="B33" s="24" t="s">
        <v>672</v>
      </c>
      <c r="C33" s="24" t="s">
        <v>558</v>
      </c>
      <c r="D33" s="24" t="str">
        <f>VLOOKUP(C33,'[1]Коды программ'!$A$2:$B$578,2,FALSE)</f>
        <v>Инструментальное исполнительство (по видам инструментов)</v>
      </c>
      <c r="E33" s="29" t="s">
        <v>696</v>
      </c>
      <c r="F33" s="30" t="s">
        <v>1349</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34" t="str">
        <f t="shared" si="2"/>
        <v>проверка пройдена</v>
      </c>
    </row>
    <row r="34" spans="1:34" ht="63" x14ac:dyDescent="0.3">
      <c r="A34" s="24" t="s">
        <v>686</v>
      </c>
      <c r="B34" s="24" t="s">
        <v>672</v>
      </c>
      <c r="C34" s="24" t="s">
        <v>558</v>
      </c>
      <c r="D34" s="24" t="str">
        <f>VLOOKUP(C34,'[1]Коды программ'!$A$2:$B$578,2,FALSE)</f>
        <v>Инструментальное исполнительство (по видам инструментов)</v>
      </c>
      <c r="E34" s="29" t="s">
        <v>697</v>
      </c>
      <c r="F34" s="30" t="s">
        <v>1350</v>
      </c>
      <c r="G34" s="7">
        <v>0</v>
      </c>
      <c r="H34" s="7">
        <v>0</v>
      </c>
      <c r="I34" s="7">
        <v>0</v>
      </c>
      <c r="J34" s="7">
        <v>0</v>
      </c>
      <c r="K34" s="7">
        <v>0</v>
      </c>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34" t="str">
        <f t="shared" si="2"/>
        <v>проверка пройдена</v>
      </c>
    </row>
    <row r="35" spans="1:34" ht="63" x14ac:dyDescent="0.3">
      <c r="A35" s="24" t="s">
        <v>686</v>
      </c>
      <c r="B35" s="24" t="s">
        <v>672</v>
      </c>
      <c r="C35" s="24" t="s">
        <v>558</v>
      </c>
      <c r="D35" s="24" t="str">
        <f>VLOOKUP(C35,'[1]Коды программ'!$A$2:$B$578,2,FALSE)</f>
        <v>Инструментальное исполнительство (по видам инструментов)</v>
      </c>
      <c r="E35" s="29" t="s">
        <v>698</v>
      </c>
      <c r="F35" s="30" t="s">
        <v>1351</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34" t="str">
        <f t="shared" si="2"/>
        <v>проверка пройдена</v>
      </c>
    </row>
    <row r="36" spans="1:34" ht="63" x14ac:dyDescent="0.3">
      <c r="A36" s="24" t="s">
        <v>686</v>
      </c>
      <c r="B36" s="24" t="s">
        <v>672</v>
      </c>
      <c r="C36" s="24" t="s">
        <v>558</v>
      </c>
      <c r="D36" s="24" t="str">
        <f>VLOOKUP(C36,'[1]Коды программ'!$A$2:$B$578,2,FALSE)</f>
        <v>Инструментальное исполнительство (по видам инструментов)</v>
      </c>
      <c r="E36" s="29" t="s">
        <v>699</v>
      </c>
      <c r="F36" s="30" t="s">
        <v>1352</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34" t="str">
        <f t="shared" si="2"/>
        <v>проверка пройдена</v>
      </c>
    </row>
    <row r="37" spans="1:34" ht="63" x14ac:dyDescent="0.3">
      <c r="A37" s="24" t="s">
        <v>686</v>
      </c>
      <c r="B37" s="24" t="s">
        <v>672</v>
      </c>
      <c r="C37" s="24" t="s">
        <v>558</v>
      </c>
      <c r="D37" s="24" t="str">
        <f>VLOOKUP(C37,'[1]Коды программ'!$A$2:$B$578,2,FALSE)</f>
        <v>Инструментальное исполнительство (по видам инструментов)</v>
      </c>
      <c r="E37" s="31" t="s">
        <v>700</v>
      </c>
      <c r="F37" s="32" t="s">
        <v>1344</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34" t="str">
        <f t="shared" si="2"/>
        <v>проверка пройдена</v>
      </c>
    </row>
    <row r="38" spans="1:34" ht="78.75" x14ac:dyDescent="0.3">
      <c r="A38" s="24" t="s">
        <v>686</v>
      </c>
      <c r="B38" s="24" t="s">
        <v>672</v>
      </c>
      <c r="C38" s="24" t="s">
        <v>558</v>
      </c>
      <c r="D38" s="24" t="str">
        <f>VLOOKUP(C38,'[1]Коды программ'!$A$2:$B$578,2,FALSE)</f>
        <v>Инструментальное исполнительство (по видам инструментов)</v>
      </c>
      <c r="E38" s="31" t="s">
        <v>701</v>
      </c>
      <c r="F38" s="32" t="s">
        <v>1345</v>
      </c>
      <c r="G38" s="7">
        <v>0</v>
      </c>
      <c r="H38" s="7">
        <v>0</v>
      </c>
      <c r="I38" s="7">
        <v>0</v>
      </c>
      <c r="J38" s="7">
        <v>0</v>
      </c>
      <c r="K38" s="7">
        <v>0</v>
      </c>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34" t="str">
        <f t="shared" si="2"/>
        <v>проверка пройдена</v>
      </c>
    </row>
    <row r="39" spans="1:34" ht="78.75" x14ac:dyDescent="0.3">
      <c r="A39" s="57" t="s">
        <v>686</v>
      </c>
      <c r="B39" s="57" t="s">
        <v>672</v>
      </c>
      <c r="C39" s="57" t="s">
        <v>561</v>
      </c>
      <c r="D39" s="57" t="str">
        <f>VLOOKUP(C39,'Коды программ'!$A$2:$B$578,2,FALSE)</f>
        <v>Хоровое дирижирование с присвоением квалификаций хормейстер, преподаватель</v>
      </c>
      <c r="E39" s="58" t="s">
        <v>10</v>
      </c>
      <c r="F39" s="59" t="s">
        <v>721</v>
      </c>
      <c r="G39" s="60">
        <v>4</v>
      </c>
      <c r="H39" s="60">
        <v>0</v>
      </c>
      <c r="I39" s="60">
        <v>0</v>
      </c>
      <c r="J39" s="60">
        <v>0</v>
      </c>
      <c r="K39" s="60">
        <v>0</v>
      </c>
      <c r="L39" s="60">
        <v>0</v>
      </c>
      <c r="M39" s="60">
        <v>4</v>
      </c>
      <c r="N39" s="60">
        <v>0</v>
      </c>
      <c r="O39" s="60">
        <v>0</v>
      </c>
      <c r="P39" s="60">
        <v>0</v>
      </c>
      <c r="Q39" s="60">
        <v>0</v>
      </c>
      <c r="R39" s="60">
        <v>0</v>
      </c>
      <c r="S39" s="60">
        <v>0</v>
      </c>
      <c r="T39" s="60">
        <v>0</v>
      </c>
      <c r="U39" s="60">
        <v>0</v>
      </c>
      <c r="V39" s="60">
        <v>0</v>
      </c>
      <c r="W39" s="60">
        <v>0</v>
      </c>
      <c r="X39" s="60">
        <v>0</v>
      </c>
      <c r="Y39" s="60">
        <v>0</v>
      </c>
      <c r="Z39" s="60">
        <v>0</v>
      </c>
      <c r="AA39" s="60">
        <v>0</v>
      </c>
      <c r="AB39" s="60">
        <v>0</v>
      </c>
      <c r="AC39" s="60">
        <v>0</v>
      </c>
      <c r="AD39" s="60">
        <v>0</v>
      </c>
      <c r="AE39" s="60">
        <v>0</v>
      </c>
      <c r="AF39" s="60">
        <v>0</v>
      </c>
      <c r="AG39" s="61" t="s">
        <v>1355</v>
      </c>
      <c r="AH39" s="62" t="str">
        <f t="shared" si="2"/>
        <v>проверка пройдена</v>
      </c>
    </row>
    <row r="40" spans="1:34" ht="78.75" x14ac:dyDescent="0.3">
      <c r="A40" s="24" t="s">
        <v>686</v>
      </c>
      <c r="B40" s="24" t="s">
        <v>672</v>
      </c>
      <c r="C40" s="24" t="s">
        <v>561</v>
      </c>
      <c r="D40" s="24" t="str">
        <f>VLOOKUP(C40,'Коды программ'!$A$2:$B$578,2,FALSE)</f>
        <v>Хоровое дирижирование с присвоением квалификаций хормейстер, преподаватель</v>
      </c>
      <c r="E40" s="25" t="s">
        <v>11</v>
      </c>
      <c r="F40" s="26" t="s">
        <v>722</v>
      </c>
      <c r="G40" s="7">
        <v>0</v>
      </c>
      <c r="H40" s="7">
        <v>0</v>
      </c>
      <c r="I40" s="7">
        <v>0</v>
      </c>
      <c r="J40" s="7">
        <v>0</v>
      </c>
      <c r="K40" s="7">
        <v>0</v>
      </c>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34" t="str">
        <f t="shared" si="2"/>
        <v>проверка пройдена</v>
      </c>
    </row>
    <row r="41" spans="1:34" ht="78.75" x14ac:dyDescent="0.3">
      <c r="A41" s="24" t="s">
        <v>686</v>
      </c>
      <c r="B41" s="24" t="s">
        <v>672</v>
      </c>
      <c r="C41" s="24" t="s">
        <v>561</v>
      </c>
      <c r="D41" s="24" t="str">
        <f>VLOOKUP(C41,'Коды программ'!$A$2:$B$578,2,FALSE)</f>
        <v>Хоровое дирижирование с присвоением квалификаций хормейстер, преподаватель</v>
      </c>
      <c r="E41" s="25" t="s">
        <v>12</v>
      </c>
      <c r="F41" s="26" t="s">
        <v>723</v>
      </c>
      <c r="G41" s="7">
        <v>0</v>
      </c>
      <c r="H41" s="7">
        <v>0</v>
      </c>
      <c r="I41" s="7">
        <v>0</v>
      </c>
      <c r="J41" s="7">
        <v>0</v>
      </c>
      <c r="K41" s="7">
        <v>0</v>
      </c>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34" t="str">
        <f t="shared" si="2"/>
        <v>проверка пройдена</v>
      </c>
    </row>
    <row r="42" spans="1:34" ht="78.75" x14ac:dyDescent="0.3">
      <c r="A42" s="24" t="s">
        <v>686</v>
      </c>
      <c r="B42" s="24" t="s">
        <v>672</v>
      </c>
      <c r="C42" s="24" t="s">
        <v>561</v>
      </c>
      <c r="D42" s="24" t="str">
        <f>VLOOKUP(C42,'Коды программ'!$A$2:$B$578,2,FALSE)</f>
        <v>Хоровое дирижирование с присвоением квалификаций хормейстер, преподаватель</v>
      </c>
      <c r="E42" s="25" t="s">
        <v>13</v>
      </c>
      <c r="F42" s="26" t="s">
        <v>15</v>
      </c>
      <c r="G42" s="7">
        <v>0</v>
      </c>
      <c r="H42" s="7">
        <v>0</v>
      </c>
      <c r="I42" s="7">
        <v>0</v>
      </c>
      <c r="J42" s="7">
        <v>0</v>
      </c>
      <c r="K42" s="7">
        <v>0</v>
      </c>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34" t="str">
        <f t="shared" si="2"/>
        <v>проверка пройдена</v>
      </c>
    </row>
    <row r="43" spans="1:34" ht="78.75" x14ac:dyDescent="0.3">
      <c r="A43" s="24" t="s">
        <v>686</v>
      </c>
      <c r="B43" s="24" t="s">
        <v>672</v>
      </c>
      <c r="C43" s="24" t="s">
        <v>561</v>
      </c>
      <c r="D43" s="24" t="str">
        <f>VLOOKUP(C43,'Коды программ'!$A$2:$B$578,2,FALSE)</f>
        <v>Хоровое дирижирование с присвоением квалификаций хормейстер, преподаватель</v>
      </c>
      <c r="E43" s="25" t="s">
        <v>14</v>
      </c>
      <c r="F43" s="26" t="s">
        <v>18</v>
      </c>
      <c r="G43" s="7">
        <v>0</v>
      </c>
      <c r="H43" s="7">
        <v>0</v>
      </c>
      <c r="I43" s="7">
        <v>0</v>
      </c>
      <c r="J43" s="7">
        <v>0</v>
      </c>
      <c r="K43" s="7">
        <v>0</v>
      </c>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34" t="str">
        <f t="shared" si="2"/>
        <v>проверка пройдена</v>
      </c>
    </row>
    <row r="44" spans="1:34" ht="78.75" x14ac:dyDescent="0.3">
      <c r="A44" s="24" t="s">
        <v>686</v>
      </c>
      <c r="B44" s="24" t="s">
        <v>672</v>
      </c>
      <c r="C44" s="24" t="s">
        <v>561</v>
      </c>
      <c r="D44" s="24" t="str">
        <f>VLOOKUP(C44,'[1]Коды программ'!$A$2:$B$578,2,FALSE)</f>
        <v>Хоровое дирижирование с присвоением квалификаций хормейстер, преподаватель</v>
      </c>
      <c r="E44" s="6" t="s">
        <v>692</v>
      </c>
      <c r="F44" s="28" t="s">
        <v>1347</v>
      </c>
      <c r="G44" s="7">
        <f>G40+G42</f>
        <v>0</v>
      </c>
      <c r="H44" s="7">
        <f t="shared" ref="H44:I44" si="6">H40+H42</f>
        <v>0</v>
      </c>
      <c r="I44" s="7">
        <f t="shared" si="6"/>
        <v>0</v>
      </c>
      <c r="J44" s="7">
        <f t="shared" ref="J44:M44" si="7">J40+J42</f>
        <v>0</v>
      </c>
      <c r="K44" s="7">
        <f t="shared" si="7"/>
        <v>0</v>
      </c>
      <c r="L44" s="7">
        <f t="shared" si="7"/>
        <v>0</v>
      </c>
      <c r="M44" s="7">
        <f t="shared" si="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34" t="str">
        <f t="shared" si="2"/>
        <v>проверка пройдена</v>
      </c>
    </row>
    <row r="45" spans="1:34" ht="78.75" x14ac:dyDescent="0.3">
      <c r="A45" s="24" t="s">
        <v>686</v>
      </c>
      <c r="B45" s="24" t="s">
        <v>672</v>
      </c>
      <c r="C45" s="24" t="s">
        <v>561</v>
      </c>
      <c r="D45" s="24" t="str">
        <f>VLOOKUP(C45,'[1]Коды программ'!$A$2:$B$578,2,FALSE)</f>
        <v>Хоровое дирижирование с присвоением квалификаций хормейстер, преподаватель</v>
      </c>
      <c r="E45" s="6" t="s">
        <v>693</v>
      </c>
      <c r="F45" s="28" t="s">
        <v>1343</v>
      </c>
      <c r="G45" s="7">
        <v>0</v>
      </c>
      <c r="H45" s="7">
        <v>0</v>
      </c>
      <c r="I45" s="7">
        <v>0</v>
      </c>
      <c r="J45" s="7">
        <v>0</v>
      </c>
      <c r="K45" s="7">
        <v>0</v>
      </c>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34" t="str">
        <f t="shared" si="2"/>
        <v>проверка пройдена</v>
      </c>
    </row>
    <row r="46" spans="1:34" ht="78.75" x14ac:dyDescent="0.3">
      <c r="A46" s="24" t="s">
        <v>686</v>
      </c>
      <c r="B46" s="24" t="s">
        <v>672</v>
      </c>
      <c r="C46" s="24" t="s">
        <v>561</v>
      </c>
      <c r="D46" s="24" t="str">
        <f>VLOOKUP(C46,'[1]Коды программ'!$A$2:$B$578,2,FALSE)</f>
        <v>Хоровое дирижирование с присвоением квалификаций хормейстер, преподаватель</v>
      </c>
      <c r="E46" s="6" t="s">
        <v>694</v>
      </c>
      <c r="F46" s="28" t="s">
        <v>1341</v>
      </c>
      <c r="G46" s="7">
        <v>0</v>
      </c>
      <c r="H46" s="7">
        <v>0</v>
      </c>
      <c r="I46" s="7">
        <v>0</v>
      </c>
      <c r="J46" s="7">
        <v>0</v>
      </c>
      <c r="K46" s="7">
        <v>0</v>
      </c>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0</v>
      </c>
      <c r="AD46" s="7">
        <v>0</v>
      </c>
      <c r="AE46" s="7">
        <v>0</v>
      </c>
      <c r="AF46" s="7">
        <v>0</v>
      </c>
      <c r="AG46" s="7">
        <v>0</v>
      </c>
      <c r="AH46" s="34" t="str">
        <f t="shared" si="2"/>
        <v>проверка пройдена</v>
      </c>
    </row>
    <row r="47" spans="1:34" ht="78.75" x14ac:dyDescent="0.3">
      <c r="A47" s="24" t="s">
        <v>686</v>
      </c>
      <c r="B47" s="24" t="s">
        <v>672</v>
      </c>
      <c r="C47" s="24" t="s">
        <v>561</v>
      </c>
      <c r="D47" s="24" t="str">
        <f>VLOOKUP(C47,'[1]Коды программ'!$A$2:$B$578,2,FALSE)</f>
        <v>Хоровое дирижирование с присвоением квалификаций хормейстер, преподаватель</v>
      </c>
      <c r="E47" s="6" t="s">
        <v>695</v>
      </c>
      <c r="F47" s="28" t="s">
        <v>1342</v>
      </c>
      <c r="G47" s="7">
        <v>0</v>
      </c>
      <c r="H47" s="7">
        <v>0</v>
      </c>
      <c r="I47" s="7">
        <v>0</v>
      </c>
      <c r="J47" s="7">
        <v>0</v>
      </c>
      <c r="K47" s="7">
        <v>0</v>
      </c>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34" t="str">
        <f t="shared" si="2"/>
        <v>проверка пройдена</v>
      </c>
    </row>
    <row r="48" spans="1:34" ht="78.75" x14ac:dyDescent="0.3">
      <c r="A48" s="24" t="s">
        <v>686</v>
      </c>
      <c r="B48" s="24" t="s">
        <v>672</v>
      </c>
      <c r="C48" s="24" t="s">
        <v>561</v>
      </c>
      <c r="D48" s="24" t="str">
        <f>VLOOKUP(C48,'[1]Коды программ'!$A$2:$B$578,2,FALSE)</f>
        <v>Хоровое дирижирование с присвоением квалификаций хормейстер, преподаватель</v>
      </c>
      <c r="E48" s="29" t="s">
        <v>696</v>
      </c>
      <c r="F48" s="30" t="s">
        <v>1349</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34" t="str">
        <f t="shared" si="2"/>
        <v>проверка пройдена</v>
      </c>
    </row>
    <row r="49" spans="1:34" ht="78.75" x14ac:dyDescent="0.3">
      <c r="A49" s="24" t="s">
        <v>686</v>
      </c>
      <c r="B49" s="24" t="s">
        <v>672</v>
      </c>
      <c r="C49" s="24" t="s">
        <v>561</v>
      </c>
      <c r="D49" s="24" t="str">
        <f>VLOOKUP(C49,'[1]Коды программ'!$A$2:$B$578,2,FALSE)</f>
        <v>Хоровое дирижирование с присвоением квалификаций хормейстер, преподаватель</v>
      </c>
      <c r="E49" s="29" t="s">
        <v>697</v>
      </c>
      <c r="F49" s="30" t="s">
        <v>1350</v>
      </c>
      <c r="G49" s="7">
        <f t="shared" ref="G49:H49" si="8">G45+G47</f>
        <v>0</v>
      </c>
      <c r="H49" s="7">
        <f t="shared" si="8"/>
        <v>0</v>
      </c>
      <c r="I49" s="7">
        <f t="shared" ref="I49:M49" si="9">I45+I47</f>
        <v>0</v>
      </c>
      <c r="J49" s="7">
        <f t="shared" si="9"/>
        <v>0</v>
      </c>
      <c r="K49" s="7">
        <f t="shared" si="9"/>
        <v>0</v>
      </c>
      <c r="L49" s="7">
        <f t="shared" si="9"/>
        <v>0</v>
      </c>
      <c r="M49" s="7">
        <f t="shared" si="9"/>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34" t="str">
        <f t="shared" si="2"/>
        <v>проверка пройдена</v>
      </c>
    </row>
    <row r="50" spans="1:34" ht="78.75" x14ac:dyDescent="0.3">
      <c r="A50" s="24" t="s">
        <v>686</v>
      </c>
      <c r="B50" s="24" t="s">
        <v>672</v>
      </c>
      <c r="C50" s="24" t="s">
        <v>561</v>
      </c>
      <c r="D50" s="24" t="str">
        <f>VLOOKUP(C50,'[1]Коды программ'!$A$2:$B$578,2,FALSE)</f>
        <v>Хоровое дирижирование с присвоением квалификаций хормейстер, преподаватель</v>
      </c>
      <c r="E50" s="29" t="s">
        <v>698</v>
      </c>
      <c r="F50" s="30" t="s">
        <v>1351</v>
      </c>
      <c r="G50" s="7">
        <v>0</v>
      </c>
      <c r="H50" s="7">
        <v>0</v>
      </c>
      <c r="I50" s="7">
        <v>0</v>
      </c>
      <c r="J50" s="7">
        <v>0</v>
      </c>
      <c r="K50" s="7">
        <v>0</v>
      </c>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34" t="str">
        <f t="shared" si="2"/>
        <v>проверка пройдена</v>
      </c>
    </row>
    <row r="51" spans="1:34" ht="78.75" x14ac:dyDescent="0.3">
      <c r="A51" s="24" t="s">
        <v>686</v>
      </c>
      <c r="B51" s="24" t="s">
        <v>672</v>
      </c>
      <c r="C51" s="24" t="s">
        <v>561</v>
      </c>
      <c r="D51" s="24" t="str">
        <f>VLOOKUP(C51,'[1]Коды программ'!$A$2:$B$578,2,FALSE)</f>
        <v>Хоровое дирижирование с присвоением квалификаций хормейстер, преподаватель</v>
      </c>
      <c r="E51" s="29" t="s">
        <v>699</v>
      </c>
      <c r="F51" s="30" t="s">
        <v>1352</v>
      </c>
      <c r="G51" s="7">
        <v>0</v>
      </c>
      <c r="H51" s="7">
        <v>0</v>
      </c>
      <c r="I51" s="7">
        <v>0</v>
      </c>
      <c r="J51" s="7">
        <v>0</v>
      </c>
      <c r="K51" s="7">
        <v>0</v>
      </c>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34" t="str">
        <f t="shared" si="2"/>
        <v>проверка пройдена</v>
      </c>
    </row>
    <row r="52" spans="1:34" ht="78.75" x14ac:dyDescent="0.3">
      <c r="A52" s="24" t="s">
        <v>686</v>
      </c>
      <c r="B52" s="24" t="s">
        <v>672</v>
      </c>
      <c r="C52" s="24" t="s">
        <v>561</v>
      </c>
      <c r="D52" s="24" t="str">
        <f>VLOOKUP(C52,'[1]Коды программ'!$A$2:$B$578,2,FALSE)</f>
        <v>Хоровое дирижирование с присвоением квалификаций хормейстер, преподаватель</v>
      </c>
      <c r="E52" s="31" t="s">
        <v>700</v>
      </c>
      <c r="F52" s="32" t="s">
        <v>1344</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34" t="str">
        <f t="shared" si="2"/>
        <v>проверка пройдена</v>
      </c>
    </row>
    <row r="53" spans="1:34" ht="78.75" x14ac:dyDescent="0.3">
      <c r="A53" s="24" t="s">
        <v>686</v>
      </c>
      <c r="B53" s="24" t="s">
        <v>672</v>
      </c>
      <c r="C53" s="24" t="s">
        <v>561</v>
      </c>
      <c r="D53" s="24" t="str">
        <f>VLOOKUP(C53,'[1]Коды программ'!$A$2:$B$578,2,FALSE)</f>
        <v>Хоровое дирижирование с присвоением квалификаций хормейстер, преподаватель</v>
      </c>
      <c r="E53" s="31" t="s">
        <v>701</v>
      </c>
      <c r="F53" s="32" t="s">
        <v>1345</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34" t="str">
        <f t="shared" si="2"/>
        <v>проверка пройдена</v>
      </c>
    </row>
    <row r="54" spans="1:34" ht="78.75" x14ac:dyDescent="0.3">
      <c r="A54" s="57" t="s">
        <v>686</v>
      </c>
      <c r="B54" s="57" t="s">
        <v>672</v>
      </c>
      <c r="C54" s="57" t="s">
        <v>562</v>
      </c>
      <c r="D54" s="57" t="str">
        <f>VLOOKUP(C54,'Коды программ'!$A$2:$B$578,2,FALSE)</f>
        <v>Теория музыки</v>
      </c>
      <c r="E54" s="58" t="s">
        <v>10</v>
      </c>
      <c r="F54" s="59" t="s">
        <v>721</v>
      </c>
      <c r="G54" s="60">
        <v>3</v>
      </c>
      <c r="H54" s="60">
        <v>1</v>
      </c>
      <c r="I54" s="60">
        <v>1</v>
      </c>
      <c r="J54" s="60">
        <v>0</v>
      </c>
      <c r="K54" s="60">
        <v>0</v>
      </c>
      <c r="L54" s="60">
        <v>0</v>
      </c>
      <c r="M54" s="60">
        <v>2</v>
      </c>
      <c r="N54" s="60">
        <v>0</v>
      </c>
      <c r="O54" s="60">
        <v>0</v>
      </c>
      <c r="P54" s="60">
        <v>0</v>
      </c>
      <c r="Q54" s="60">
        <v>0</v>
      </c>
      <c r="R54" s="60">
        <v>0</v>
      </c>
      <c r="S54" s="60">
        <v>0</v>
      </c>
      <c r="T54" s="60">
        <v>0</v>
      </c>
      <c r="U54" s="60">
        <v>0</v>
      </c>
      <c r="V54" s="60">
        <v>0</v>
      </c>
      <c r="W54" s="60">
        <v>0</v>
      </c>
      <c r="X54" s="60">
        <v>0</v>
      </c>
      <c r="Y54" s="60">
        <v>0</v>
      </c>
      <c r="Z54" s="60">
        <v>0</v>
      </c>
      <c r="AA54" s="60">
        <v>0</v>
      </c>
      <c r="AB54" s="60">
        <v>0</v>
      </c>
      <c r="AC54" s="60">
        <v>0</v>
      </c>
      <c r="AD54" s="60">
        <v>0</v>
      </c>
      <c r="AE54" s="60">
        <v>0</v>
      </c>
      <c r="AF54" s="60">
        <v>0</v>
      </c>
      <c r="AG54" s="61" t="s">
        <v>1355</v>
      </c>
      <c r="AH54" s="62" t="str">
        <f t="shared" si="2"/>
        <v>проверка пройдена</v>
      </c>
    </row>
    <row r="55" spans="1:34" ht="63" x14ac:dyDescent="0.3">
      <c r="A55" s="24" t="s">
        <v>686</v>
      </c>
      <c r="B55" s="24" t="s">
        <v>672</v>
      </c>
      <c r="C55" s="24" t="s">
        <v>562</v>
      </c>
      <c r="D55" s="24" t="str">
        <f>VLOOKUP(C55,'Коды программ'!$A$2:$B$578,2,FALSE)</f>
        <v>Теория музыки</v>
      </c>
      <c r="E55" s="25" t="s">
        <v>11</v>
      </c>
      <c r="F55" s="26" t="s">
        <v>722</v>
      </c>
      <c r="G55" s="7">
        <v>0</v>
      </c>
      <c r="H55" s="7">
        <v>0</v>
      </c>
      <c r="I55" s="7">
        <v>0</v>
      </c>
      <c r="J55" s="7">
        <v>0</v>
      </c>
      <c r="K55" s="7">
        <v>0</v>
      </c>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c r="AG55" s="7">
        <v>0</v>
      </c>
      <c r="AH55" s="34" t="str">
        <f t="shared" si="2"/>
        <v>проверка пройдена</v>
      </c>
    </row>
    <row r="56" spans="1:34" ht="63" x14ac:dyDescent="0.3">
      <c r="A56" s="24" t="s">
        <v>686</v>
      </c>
      <c r="B56" s="24" t="s">
        <v>672</v>
      </c>
      <c r="C56" s="24" t="s">
        <v>562</v>
      </c>
      <c r="D56" s="24" t="str">
        <f>VLOOKUP(C56,'Коды программ'!$A$2:$B$578,2,FALSE)</f>
        <v>Теория музыки</v>
      </c>
      <c r="E56" s="25" t="s">
        <v>12</v>
      </c>
      <c r="F56" s="26" t="s">
        <v>723</v>
      </c>
      <c r="G56" s="7">
        <v>0</v>
      </c>
      <c r="H56" s="7">
        <v>0</v>
      </c>
      <c r="I56" s="7">
        <v>0</v>
      </c>
      <c r="J56" s="7">
        <v>0</v>
      </c>
      <c r="K56" s="7">
        <v>0</v>
      </c>
      <c r="L56" s="7">
        <v>0</v>
      </c>
      <c r="M56" s="7">
        <v>0</v>
      </c>
      <c r="N56" s="7">
        <v>0</v>
      </c>
      <c r="O56" s="7">
        <v>0</v>
      </c>
      <c r="P56" s="7">
        <v>0</v>
      </c>
      <c r="Q56" s="7">
        <v>0</v>
      </c>
      <c r="R56" s="7">
        <v>0</v>
      </c>
      <c r="S56" s="7">
        <v>0</v>
      </c>
      <c r="T56" s="7">
        <v>0</v>
      </c>
      <c r="U56" s="7">
        <v>0</v>
      </c>
      <c r="V56" s="7">
        <v>0</v>
      </c>
      <c r="W56" s="7">
        <v>0</v>
      </c>
      <c r="X56" s="7">
        <v>0</v>
      </c>
      <c r="Y56" s="7">
        <v>0</v>
      </c>
      <c r="Z56" s="7">
        <v>0</v>
      </c>
      <c r="AA56" s="7">
        <v>0</v>
      </c>
      <c r="AB56" s="7">
        <v>0</v>
      </c>
      <c r="AC56" s="7">
        <v>0</v>
      </c>
      <c r="AD56" s="7">
        <v>0</v>
      </c>
      <c r="AE56" s="7">
        <v>0</v>
      </c>
      <c r="AF56" s="7">
        <v>0</v>
      </c>
      <c r="AG56" s="7">
        <v>0</v>
      </c>
      <c r="AH56" s="34" t="str">
        <f t="shared" si="2"/>
        <v>проверка пройдена</v>
      </c>
    </row>
    <row r="57" spans="1:34" ht="63" x14ac:dyDescent="0.3">
      <c r="A57" s="24" t="s">
        <v>686</v>
      </c>
      <c r="B57" s="24" t="s">
        <v>672</v>
      </c>
      <c r="C57" s="24" t="s">
        <v>562</v>
      </c>
      <c r="D57" s="24" t="str">
        <f>VLOOKUP(C57,'Коды программ'!$A$2:$B$578,2,FALSE)</f>
        <v>Теория музыки</v>
      </c>
      <c r="E57" s="25" t="s">
        <v>13</v>
      </c>
      <c r="F57" s="26" t="s">
        <v>15</v>
      </c>
      <c r="G57" s="7">
        <v>0</v>
      </c>
      <c r="H57" s="7">
        <v>0</v>
      </c>
      <c r="I57" s="7">
        <v>0</v>
      </c>
      <c r="J57" s="7">
        <v>0</v>
      </c>
      <c r="K57" s="7">
        <v>0</v>
      </c>
      <c r="L57" s="7">
        <v>0</v>
      </c>
      <c r="M57" s="7">
        <v>0</v>
      </c>
      <c r="N57" s="7">
        <v>0</v>
      </c>
      <c r="O57" s="7">
        <v>0</v>
      </c>
      <c r="P57" s="7">
        <v>0</v>
      </c>
      <c r="Q57" s="7">
        <v>0</v>
      </c>
      <c r="R57" s="7">
        <v>0</v>
      </c>
      <c r="S57" s="7">
        <v>0</v>
      </c>
      <c r="T57" s="7">
        <v>0</v>
      </c>
      <c r="U57" s="7">
        <v>0</v>
      </c>
      <c r="V57" s="7">
        <v>0</v>
      </c>
      <c r="W57" s="7">
        <v>0</v>
      </c>
      <c r="X57" s="7">
        <v>0</v>
      </c>
      <c r="Y57" s="7">
        <v>0</v>
      </c>
      <c r="Z57" s="7">
        <v>0</v>
      </c>
      <c r="AA57" s="7">
        <v>0</v>
      </c>
      <c r="AB57" s="7">
        <v>0</v>
      </c>
      <c r="AC57" s="7">
        <v>0</v>
      </c>
      <c r="AD57" s="7">
        <v>0</v>
      </c>
      <c r="AE57" s="7">
        <v>0</v>
      </c>
      <c r="AF57" s="7">
        <v>0</v>
      </c>
      <c r="AG57" s="7">
        <v>0</v>
      </c>
      <c r="AH57" s="34" t="str">
        <f t="shared" si="2"/>
        <v>проверка пройдена</v>
      </c>
    </row>
    <row r="58" spans="1:34" ht="63" x14ac:dyDescent="0.3">
      <c r="A58" s="24" t="s">
        <v>686</v>
      </c>
      <c r="B58" s="24" t="s">
        <v>672</v>
      </c>
      <c r="C58" s="24" t="s">
        <v>562</v>
      </c>
      <c r="D58" s="24" t="str">
        <f>VLOOKUP(C58,'Коды программ'!$A$2:$B$578,2,FALSE)</f>
        <v>Теория музыки</v>
      </c>
      <c r="E58" s="25" t="s">
        <v>14</v>
      </c>
      <c r="F58" s="26" t="s">
        <v>18</v>
      </c>
      <c r="G58" s="7">
        <v>0</v>
      </c>
      <c r="H58" s="7">
        <v>0</v>
      </c>
      <c r="I58" s="7">
        <v>0</v>
      </c>
      <c r="J58" s="7">
        <v>0</v>
      </c>
      <c r="K58" s="7">
        <v>0</v>
      </c>
      <c r="L58" s="7">
        <v>0</v>
      </c>
      <c r="M58" s="7">
        <v>0</v>
      </c>
      <c r="N58" s="7">
        <v>0</v>
      </c>
      <c r="O58" s="7">
        <v>0</v>
      </c>
      <c r="P58" s="7">
        <v>0</v>
      </c>
      <c r="Q58" s="7">
        <v>0</v>
      </c>
      <c r="R58" s="7">
        <v>0</v>
      </c>
      <c r="S58" s="7">
        <v>0</v>
      </c>
      <c r="T58" s="7">
        <v>0</v>
      </c>
      <c r="U58" s="7">
        <v>0</v>
      </c>
      <c r="V58" s="7">
        <v>0</v>
      </c>
      <c r="W58" s="7">
        <v>0</v>
      </c>
      <c r="X58" s="7">
        <v>0</v>
      </c>
      <c r="Y58" s="7">
        <v>0</v>
      </c>
      <c r="Z58" s="7">
        <v>0</v>
      </c>
      <c r="AA58" s="7">
        <v>0</v>
      </c>
      <c r="AB58" s="7">
        <v>0</v>
      </c>
      <c r="AC58" s="7">
        <v>0</v>
      </c>
      <c r="AD58" s="7">
        <v>0</v>
      </c>
      <c r="AE58" s="7">
        <v>0</v>
      </c>
      <c r="AF58" s="7">
        <v>0</v>
      </c>
      <c r="AG58" s="7">
        <v>0</v>
      </c>
      <c r="AH58" s="34" t="str">
        <f t="shared" si="2"/>
        <v>проверка пройдена</v>
      </c>
    </row>
    <row r="59" spans="1:34" ht="63" x14ac:dyDescent="0.3">
      <c r="A59" s="24" t="s">
        <v>686</v>
      </c>
      <c r="B59" s="24" t="s">
        <v>672</v>
      </c>
      <c r="C59" s="24" t="s">
        <v>562</v>
      </c>
      <c r="D59" s="24" t="str">
        <f>VLOOKUP(C59,'[1]Коды программ'!$A$2:$B$578,2,FALSE)</f>
        <v>Теория музыки</v>
      </c>
      <c r="E59" s="6" t="s">
        <v>692</v>
      </c>
      <c r="F59" s="28" t="s">
        <v>1347</v>
      </c>
      <c r="G59" s="7">
        <f>G55+G57</f>
        <v>0</v>
      </c>
      <c r="H59" s="7">
        <f t="shared" ref="H59:J59" si="10">H55+H57</f>
        <v>0</v>
      </c>
      <c r="I59" s="7">
        <f t="shared" si="10"/>
        <v>0</v>
      </c>
      <c r="J59" s="7">
        <f t="shared" si="10"/>
        <v>0</v>
      </c>
      <c r="K59" s="7">
        <v>0</v>
      </c>
      <c r="L59" s="7">
        <v>0</v>
      </c>
      <c r="M59" s="7">
        <v>0</v>
      </c>
      <c r="N59" s="7">
        <v>0</v>
      </c>
      <c r="O59" s="7">
        <v>0</v>
      </c>
      <c r="P59" s="7">
        <v>0</v>
      </c>
      <c r="Q59" s="7">
        <v>0</v>
      </c>
      <c r="R59" s="7">
        <v>0</v>
      </c>
      <c r="S59" s="7">
        <v>0</v>
      </c>
      <c r="T59" s="7">
        <v>0</v>
      </c>
      <c r="U59" s="7">
        <v>0</v>
      </c>
      <c r="V59" s="7">
        <v>0</v>
      </c>
      <c r="W59" s="7">
        <v>0</v>
      </c>
      <c r="X59" s="7">
        <v>0</v>
      </c>
      <c r="Y59" s="7">
        <v>0</v>
      </c>
      <c r="Z59" s="7">
        <v>0</v>
      </c>
      <c r="AA59" s="7">
        <v>0</v>
      </c>
      <c r="AB59" s="7">
        <v>0</v>
      </c>
      <c r="AC59" s="7">
        <v>0</v>
      </c>
      <c r="AD59" s="7">
        <v>0</v>
      </c>
      <c r="AE59" s="7">
        <v>0</v>
      </c>
      <c r="AF59" s="7">
        <v>0</v>
      </c>
      <c r="AG59" s="7">
        <v>0</v>
      </c>
      <c r="AH59" s="34" t="str">
        <f t="shared" si="2"/>
        <v>проверка пройдена</v>
      </c>
    </row>
    <row r="60" spans="1:34" ht="78.75" x14ac:dyDescent="0.3">
      <c r="A60" s="24" t="s">
        <v>686</v>
      </c>
      <c r="B60" s="24" t="s">
        <v>672</v>
      </c>
      <c r="C60" s="24" t="s">
        <v>562</v>
      </c>
      <c r="D60" s="24" t="str">
        <f>VLOOKUP(C60,'[1]Коды программ'!$A$2:$B$578,2,FALSE)</f>
        <v>Теория музыки</v>
      </c>
      <c r="E60" s="6" t="s">
        <v>693</v>
      </c>
      <c r="F60" s="28" t="s">
        <v>1343</v>
      </c>
      <c r="G60" s="7">
        <v>0</v>
      </c>
      <c r="H60" s="7">
        <v>0</v>
      </c>
      <c r="I60" s="7">
        <v>0</v>
      </c>
      <c r="J60" s="7">
        <v>0</v>
      </c>
      <c r="K60" s="7">
        <v>0</v>
      </c>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34" t="str">
        <f t="shared" si="2"/>
        <v>проверка пройдена</v>
      </c>
    </row>
    <row r="61" spans="1:34" ht="63" x14ac:dyDescent="0.3">
      <c r="A61" s="24" t="s">
        <v>686</v>
      </c>
      <c r="B61" s="24" t="s">
        <v>672</v>
      </c>
      <c r="C61" s="24" t="s">
        <v>562</v>
      </c>
      <c r="D61" s="24" t="str">
        <f>VLOOKUP(C61,'[1]Коды программ'!$A$2:$B$578,2,FALSE)</f>
        <v>Теория музыки</v>
      </c>
      <c r="E61" s="6" t="s">
        <v>694</v>
      </c>
      <c r="F61" s="28" t="s">
        <v>1341</v>
      </c>
      <c r="G61" s="7">
        <v>0</v>
      </c>
      <c r="H61" s="7">
        <v>0</v>
      </c>
      <c r="I61" s="7">
        <v>0</v>
      </c>
      <c r="J61" s="7">
        <v>0</v>
      </c>
      <c r="K61" s="7">
        <v>0</v>
      </c>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0</v>
      </c>
      <c r="AD61" s="7">
        <v>0</v>
      </c>
      <c r="AE61" s="7">
        <v>0</v>
      </c>
      <c r="AF61" s="7">
        <v>0</v>
      </c>
      <c r="AG61" s="7">
        <v>0</v>
      </c>
      <c r="AH61" s="34" t="str">
        <f t="shared" si="2"/>
        <v>проверка пройдена</v>
      </c>
    </row>
    <row r="62" spans="1:34" ht="63" x14ac:dyDescent="0.3">
      <c r="A62" s="24" t="s">
        <v>686</v>
      </c>
      <c r="B62" s="24" t="s">
        <v>672</v>
      </c>
      <c r="C62" s="24" t="s">
        <v>562</v>
      </c>
      <c r="D62" s="24" t="str">
        <f>VLOOKUP(C62,'[1]Коды программ'!$A$2:$B$578,2,FALSE)</f>
        <v>Теория музыки</v>
      </c>
      <c r="E62" s="6" t="s">
        <v>695</v>
      </c>
      <c r="F62" s="28" t="s">
        <v>1342</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0</v>
      </c>
      <c r="AD62" s="7">
        <v>0</v>
      </c>
      <c r="AE62" s="7">
        <v>0</v>
      </c>
      <c r="AF62" s="7">
        <v>0</v>
      </c>
      <c r="AG62" s="7">
        <v>0</v>
      </c>
      <c r="AH62" s="34" t="str">
        <f t="shared" si="2"/>
        <v>проверка пройдена</v>
      </c>
    </row>
    <row r="63" spans="1:34" ht="63" x14ac:dyDescent="0.3">
      <c r="A63" s="24" t="s">
        <v>686</v>
      </c>
      <c r="B63" s="24" t="s">
        <v>672</v>
      </c>
      <c r="C63" s="24" t="s">
        <v>562</v>
      </c>
      <c r="D63" s="24" t="str">
        <f>VLOOKUP(C63,'[1]Коды программ'!$A$2:$B$578,2,FALSE)</f>
        <v>Теория музыки</v>
      </c>
      <c r="E63" s="29" t="s">
        <v>696</v>
      </c>
      <c r="F63" s="30" t="s">
        <v>1349</v>
      </c>
      <c r="G63" s="7">
        <v>0</v>
      </c>
      <c r="H63" s="7">
        <v>0</v>
      </c>
      <c r="I63" s="7">
        <v>0</v>
      </c>
      <c r="J63" s="7">
        <v>0</v>
      </c>
      <c r="K63" s="7">
        <v>0</v>
      </c>
      <c r="L63" s="7">
        <v>0</v>
      </c>
      <c r="M63" s="7">
        <v>0</v>
      </c>
      <c r="N63" s="7">
        <v>0</v>
      </c>
      <c r="O63" s="7">
        <v>0</v>
      </c>
      <c r="P63" s="7">
        <v>0</v>
      </c>
      <c r="Q63" s="7">
        <v>0</v>
      </c>
      <c r="R63" s="7">
        <v>0</v>
      </c>
      <c r="S63" s="7">
        <v>0</v>
      </c>
      <c r="T63" s="7">
        <v>0</v>
      </c>
      <c r="U63" s="7">
        <v>0</v>
      </c>
      <c r="V63" s="7">
        <v>0</v>
      </c>
      <c r="W63" s="7">
        <v>0</v>
      </c>
      <c r="X63" s="7">
        <v>0</v>
      </c>
      <c r="Y63" s="7">
        <v>0</v>
      </c>
      <c r="Z63" s="7">
        <v>0</v>
      </c>
      <c r="AA63" s="7">
        <v>0</v>
      </c>
      <c r="AB63" s="7">
        <v>0</v>
      </c>
      <c r="AC63" s="7">
        <v>0</v>
      </c>
      <c r="AD63" s="7">
        <v>0</v>
      </c>
      <c r="AE63" s="7">
        <v>0</v>
      </c>
      <c r="AF63" s="7">
        <v>0</v>
      </c>
      <c r="AG63" s="7">
        <v>0</v>
      </c>
      <c r="AH63" s="34" t="str">
        <f t="shared" si="2"/>
        <v>проверка пройдена</v>
      </c>
    </row>
    <row r="64" spans="1:34" ht="63" x14ac:dyDescent="0.3">
      <c r="A64" s="24" t="s">
        <v>686</v>
      </c>
      <c r="B64" s="24" t="s">
        <v>672</v>
      </c>
      <c r="C64" s="24" t="s">
        <v>562</v>
      </c>
      <c r="D64" s="24" t="str">
        <f>VLOOKUP(C64,'[1]Коды программ'!$A$2:$B$578,2,FALSE)</f>
        <v>Теория музыки</v>
      </c>
      <c r="E64" s="29" t="s">
        <v>697</v>
      </c>
      <c r="F64" s="30" t="s">
        <v>1350</v>
      </c>
      <c r="G64" s="7">
        <f t="shared" ref="G64:J64" si="11">G60+G62</f>
        <v>0</v>
      </c>
      <c r="H64" s="7">
        <f t="shared" si="11"/>
        <v>0</v>
      </c>
      <c r="I64" s="7">
        <f t="shared" si="11"/>
        <v>0</v>
      </c>
      <c r="J64" s="7">
        <f t="shared" si="11"/>
        <v>0</v>
      </c>
      <c r="K64" s="7">
        <v>0</v>
      </c>
      <c r="L64" s="7">
        <v>0</v>
      </c>
      <c r="M64" s="7">
        <v>0</v>
      </c>
      <c r="N64" s="7">
        <v>0</v>
      </c>
      <c r="O64" s="7">
        <v>0</v>
      </c>
      <c r="P64" s="7">
        <v>0</v>
      </c>
      <c r="Q64" s="7">
        <v>0</v>
      </c>
      <c r="R64" s="7">
        <v>0</v>
      </c>
      <c r="S64" s="7">
        <v>0</v>
      </c>
      <c r="T64" s="7">
        <v>0</v>
      </c>
      <c r="U64" s="7">
        <v>0</v>
      </c>
      <c r="V64" s="7">
        <v>0</v>
      </c>
      <c r="W64" s="7">
        <v>0</v>
      </c>
      <c r="X64" s="7">
        <v>0</v>
      </c>
      <c r="Y64" s="7">
        <v>0</v>
      </c>
      <c r="Z64" s="7">
        <v>0</v>
      </c>
      <c r="AA64" s="7">
        <v>0</v>
      </c>
      <c r="AB64" s="7">
        <v>0</v>
      </c>
      <c r="AC64" s="7">
        <v>0</v>
      </c>
      <c r="AD64" s="7">
        <v>0</v>
      </c>
      <c r="AE64" s="7">
        <v>0</v>
      </c>
      <c r="AF64" s="7">
        <v>0</v>
      </c>
      <c r="AG64" s="7">
        <v>0</v>
      </c>
      <c r="AH64" s="34" t="str">
        <f t="shared" si="2"/>
        <v>проверка пройдена</v>
      </c>
    </row>
    <row r="65" spans="1:34" ht="63" x14ac:dyDescent="0.3">
      <c r="A65" s="24" t="s">
        <v>686</v>
      </c>
      <c r="B65" s="24" t="s">
        <v>672</v>
      </c>
      <c r="C65" s="24" t="s">
        <v>562</v>
      </c>
      <c r="D65" s="24" t="str">
        <f>VLOOKUP(C65,'[1]Коды программ'!$A$2:$B$578,2,FALSE)</f>
        <v>Теория музыки</v>
      </c>
      <c r="E65" s="29" t="s">
        <v>698</v>
      </c>
      <c r="F65" s="30" t="s">
        <v>1351</v>
      </c>
      <c r="G65" s="7">
        <v>0</v>
      </c>
      <c r="H65" s="7">
        <v>0</v>
      </c>
      <c r="I65" s="7">
        <v>0</v>
      </c>
      <c r="J65" s="7">
        <v>0</v>
      </c>
      <c r="K65" s="7">
        <v>0</v>
      </c>
      <c r="L65" s="7">
        <v>0</v>
      </c>
      <c r="M65" s="7">
        <v>0</v>
      </c>
      <c r="N65" s="7">
        <v>0</v>
      </c>
      <c r="O65" s="7">
        <v>0</v>
      </c>
      <c r="P65" s="7">
        <v>0</v>
      </c>
      <c r="Q65" s="7">
        <v>0</v>
      </c>
      <c r="R65" s="7">
        <v>0</v>
      </c>
      <c r="S65" s="7">
        <v>0</v>
      </c>
      <c r="T65" s="7">
        <v>0</v>
      </c>
      <c r="U65" s="7">
        <v>0</v>
      </c>
      <c r="V65" s="7">
        <v>0</v>
      </c>
      <c r="W65" s="7">
        <v>0</v>
      </c>
      <c r="X65" s="7">
        <v>0</v>
      </c>
      <c r="Y65" s="7">
        <v>0</v>
      </c>
      <c r="Z65" s="7">
        <v>0</v>
      </c>
      <c r="AA65" s="7">
        <v>0</v>
      </c>
      <c r="AB65" s="7">
        <v>0</v>
      </c>
      <c r="AC65" s="7">
        <v>0</v>
      </c>
      <c r="AD65" s="7">
        <v>0</v>
      </c>
      <c r="AE65" s="7">
        <v>0</v>
      </c>
      <c r="AF65" s="7">
        <v>0</v>
      </c>
      <c r="AG65" s="7">
        <v>0</v>
      </c>
      <c r="AH65" s="34" t="str">
        <f t="shared" si="2"/>
        <v>проверка пройдена</v>
      </c>
    </row>
    <row r="66" spans="1:34" ht="63" x14ac:dyDescent="0.3">
      <c r="A66" s="24" t="s">
        <v>686</v>
      </c>
      <c r="B66" s="24" t="s">
        <v>672</v>
      </c>
      <c r="C66" s="24" t="s">
        <v>562</v>
      </c>
      <c r="D66" s="24" t="str">
        <f>VLOOKUP(C66,'[1]Коды программ'!$A$2:$B$578,2,FALSE)</f>
        <v>Теория музыки</v>
      </c>
      <c r="E66" s="29" t="s">
        <v>699</v>
      </c>
      <c r="F66" s="30" t="s">
        <v>1352</v>
      </c>
      <c r="G66" s="7">
        <v>0</v>
      </c>
      <c r="H66" s="7">
        <v>0</v>
      </c>
      <c r="I66" s="7">
        <v>0</v>
      </c>
      <c r="J66" s="7">
        <v>0</v>
      </c>
      <c r="K66" s="7">
        <v>0</v>
      </c>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0</v>
      </c>
      <c r="AD66" s="7">
        <v>0</v>
      </c>
      <c r="AE66" s="7">
        <v>0</v>
      </c>
      <c r="AF66" s="7">
        <v>0</v>
      </c>
      <c r="AG66" s="7">
        <v>0</v>
      </c>
      <c r="AH66" s="34" t="str">
        <f t="shared" si="2"/>
        <v>проверка пройдена</v>
      </c>
    </row>
    <row r="67" spans="1:34" ht="63" x14ac:dyDescent="0.3">
      <c r="A67" s="24" t="s">
        <v>686</v>
      </c>
      <c r="B67" s="24" t="s">
        <v>672</v>
      </c>
      <c r="C67" s="24" t="s">
        <v>562</v>
      </c>
      <c r="D67" s="24" t="str">
        <f>VLOOKUP(C67,'[1]Коды программ'!$A$2:$B$578,2,FALSE)</f>
        <v>Теория музыки</v>
      </c>
      <c r="E67" s="31" t="s">
        <v>700</v>
      </c>
      <c r="F67" s="32" t="s">
        <v>1344</v>
      </c>
      <c r="G67" s="7">
        <v>0</v>
      </c>
      <c r="H67" s="7">
        <v>0</v>
      </c>
      <c r="I67" s="7">
        <v>0</v>
      </c>
      <c r="J67" s="7">
        <v>0</v>
      </c>
      <c r="K67" s="7">
        <v>0</v>
      </c>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c r="AE67" s="7">
        <v>0</v>
      </c>
      <c r="AF67" s="7">
        <v>0</v>
      </c>
      <c r="AG67" s="7">
        <v>0</v>
      </c>
      <c r="AH67" s="34" t="str">
        <f t="shared" si="2"/>
        <v>проверка пройдена</v>
      </c>
    </row>
    <row r="68" spans="1:34" ht="78.75" x14ac:dyDescent="0.3">
      <c r="A68" s="24" t="s">
        <v>686</v>
      </c>
      <c r="B68" s="24" t="s">
        <v>672</v>
      </c>
      <c r="C68" s="24" t="s">
        <v>562</v>
      </c>
      <c r="D68" s="24" t="str">
        <f>VLOOKUP(C68,'[1]Коды программ'!$A$2:$B$578,2,FALSE)</f>
        <v>Теория музыки</v>
      </c>
      <c r="E68" s="31" t="s">
        <v>701</v>
      </c>
      <c r="F68" s="32" t="s">
        <v>1345</v>
      </c>
      <c r="G68" s="7">
        <v>0</v>
      </c>
      <c r="H68" s="7">
        <v>0</v>
      </c>
      <c r="I68" s="7">
        <v>0</v>
      </c>
      <c r="J68" s="7">
        <v>0</v>
      </c>
      <c r="K68" s="7">
        <v>0</v>
      </c>
      <c r="L68" s="7">
        <v>0</v>
      </c>
      <c r="M68" s="7">
        <v>0</v>
      </c>
      <c r="N68" s="7">
        <v>0</v>
      </c>
      <c r="O68" s="7">
        <v>0</v>
      </c>
      <c r="P68" s="7">
        <v>0</v>
      </c>
      <c r="Q68" s="7">
        <v>0</v>
      </c>
      <c r="R68" s="7">
        <v>0</v>
      </c>
      <c r="S68" s="7">
        <v>0</v>
      </c>
      <c r="T68" s="7">
        <v>0</v>
      </c>
      <c r="U68" s="7">
        <v>0</v>
      </c>
      <c r="V68" s="7">
        <v>0</v>
      </c>
      <c r="W68" s="7">
        <v>0</v>
      </c>
      <c r="X68" s="7">
        <v>0</v>
      </c>
      <c r="Y68" s="7">
        <v>0</v>
      </c>
      <c r="Z68" s="7">
        <v>0</v>
      </c>
      <c r="AA68" s="7">
        <v>0</v>
      </c>
      <c r="AB68" s="7">
        <v>0</v>
      </c>
      <c r="AC68" s="7">
        <v>0</v>
      </c>
      <c r="AD68" s="7">
        <v>0</v>
      </c>
      <c r="AE68" s="7">
        <v>0</v>
      </c>
      <c r="AF68" s="7">
        <v>0</v>
      </c>
      <c r="AG68" s="7">
        <v>0</v>
      </c>
      <c r="AH68" s="34" t="str">
        <f t="shared" si="2"/>
        <v>проверка пройдена</v>
      </c>
    </row>
    <row r="69" spans="1:34" ht="64.5" customHeight="1" x14ac:dyDescent="0.3">
      <c r="A69" s="54" t="s">
        <v>725</v>
      </c>
      <c r="B69" s="54"/>
      <c r="C69" s="54"/>
      <c r="D69" s="54"/>
      <c r="E69" s="54"/>
      <c r="F69" s="54"/>
      <c r="G69" s="21"/>
      <c r="H69" s="21"/>
      <c r="I69" s="21"/>
      <c r="J69" s="21"/>
      <c r="K69" s="35"/>
      <c r="L69" s="35"/>
      <c r="M69" s="35"/>
      <c r="N69" s="35"/>
      <c r="O69" s="35"/>
      <c r="P69" s="35"/>
      <c r="Q69" s="35"/>
      <c r="R69" s="35"/>
      <c r="S69" s="35"/>
      <c r="T69" s="35"/>
      <c r="U69" s="35"/>
      <c r="V69" s="35"/>
      <c r="W69" s="11"/>
      <c r="X69" s="11"/>
      <c r="Y69" s="11"/>
      <c r="Z69" s="11"/>
      <c r="AA69" s="11"/>
      <c r="AB69" s="11"/>
      <c r="AC69" s="11"/>
      <c r="AD69" s="11"/>
      <c r="AE69" s="11"/>
      <c r="AF69" s="11"/>
      <c r="AG69" s="5"/>
    </row>
    <row r="71" spans="1:34" ht="114" customHeight="1" x14ac:dyDescent="0.3">
      <c r="A71" s="52" t="s">
        <v>1329</v>
      </c>
      <c r="B71" s="52"/>
      <c r="C71" s="52"/>
      <c r="D71" s="52"/>
    </row>
    <row r="72" spans="1:34" ht="40.5" x14ac:dyDescent="0.3">
      <c r="A72" s="19" t="s">
        <v>1319</v>
      </c>
      <c r="B72" s="19" t="s">
        <v>1320</v>
      </c>
      <c r="C72" s="19" t="s">
        <v>1321</v>
      </c>
      <c r="D72" s="19" t="s">
        <v>1322</v>
      </c>
      <c r="K72" s="12"/>
    </row>
    <row r="73" spans="1:34" ht="36" customHeight="1" x14ac:dyDescent="0.3">
      <c r="A73" s="20" t="s">
        <v>1356</v>
      </c>
      <c r="B73" s="20" t="s">
        <v>1357</v>
      </c>
      <c r="C73" s="20" t="s">
        <v>1358</v>
      </c>
      <c r="D73" s="20" t="s">
        <v>1359</v>
      </c>
    </row>
  </sheetData>
  <mergeCells count="19">
    <mergeCell ref="A71:D71"/>
    <mergeCell ref="AH5:AH7"/>
    <mergeCell ref="A69:F69"/>
    <mergeCell ref="H6:M6"/>
    <mergeCell ref="D5:D7"/>
    <mergeCell ref="H5:AF5"/>
    <mergeCell ref="Q6:T6"/>
    <mergeCell ref="A2:G2"/>
    <mergeCell ref="A3:AG3"/>
    <mergeCell ref="AG5:AG7"/>
    <mergeCell ref="A5:A7"/>
    <mergeCell ref="B5:B7"/>
    <mergeCell ref="F5:F7"/>
    <mergeCell ref="E5:E7"/>
    <mergeCell ref="G5:G7"/>
    <mergeCell ref="C5:C7"/>
    <mergeCell ref="AA6:AF6"/>
    <mergeCell ref="N6:P6"/>
    <mergeCell ref="U6:Z6"/>
  </mergeCells>
  <phoneticPr fontId="14" type="noConversion"/>
  <pageMargins left="0.23622047244094491" right="0.23622047244094491"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C9:C68</xm:sqref>
        </x14:dataValidation>
        <x14:dataValidation type="list" allowBlank="1" showInputMessage="1" showErrorMessage="1">
          <x14:formula1>
            <xm:f>'Коды программ'!$G$2:$G$86</xm:f>
          </x14:formula1>
          <xm:sqref>B9:B68</xm:sqref>
        </x14:dataValidation>
        <x14:dataValidation type="list" allowBlank="1" showInputMessage="1" showErrorMessage="1">
          <x14:formula1>
            <xm:f>'Коды программ'!$K$2:$K$9</xm:f>
          </x14:formula1>
          <xm:sqref>A9:A68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2022-09-15T07:37:56Z</dcterms:modified>
</cp:coreProperties>
</file>